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d.docs.live.net/2d3c1ff4a60c47ec/デスクトップ/"/>
    </mc:Choice>
  </mc:AlternateContent>
  <xr:revisionPtr revIDLastSave="0" documentId="8_{F6F70D1A-C373-EF47-86F6-5EC2AA72A905}" xr6:coauthVersionLast="47" xr6:coauthVersionMax="47" xr10:uidLastSave="{00000000-0000-0000-0000-000000000000}"/>
  <workbookProtection workbookAlgorithmName="SHA-512" workbookHashValue="Q3eThfeD2MKdWP3ZeJYNyizquysGSvQAS+fzPjLhKXciE0bYmOo/qDfiBm5zcZsZ+JXULYT9dj98n78q6eT+ew==" workbookSaltValue="tozRzERlqYQ05fYZ7v/2AQ==" workbookSpinCount="100000" lockStructure="1"/>
  <bookViews>
    <workbookView xWindow="-120" yWindow="-120" windowWidth="29040" windowHeight="15720" xr2:uid="{00000000-000D-0000-FFFF-FFFF00000000}"/>
  </bookViews>
  <sheets>
    <sheet name="申込み書" sheetId="4" r:id="rId1"/>
    <sheet name="Sheet2" sheetId="2" r:id="rId2"/>
    <sheet name="Sheet3" sheetId="3" r:id="rId3"/>
  </sheets>
  <calcPr calcId="191028"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4" l="1"/>
  <c r="R19" i="4"/>
  <c r="P20" i="4"/>
  <c r="R20" i="4"/>
  <c r="P24" i="4"/>
  <c r="R24" i="4"/>
  <c r="P35" i="4"/>
  <c r="R35" i="4"/>
  <c r="P34" i="4"/>
  <c r="R34" i="4"/>
  <c r="P31" i="4"/>
  <c r="R31" i="4"/>
  <c r="P28" i="4"/>
  <c r="R28" i="4"/>
  <c r="P27" i="4"/>
  <c r="R27" i="4"/>
  <c r="P21" i="4"/>
  <c r="R21" i="4"/>
  <c r="R43" i="4"/>
  <c r="P43" i="4"/>
  <c r="R41" i="4"/>
  <c r="R44" i="4"/>
</calcChain>
</file>

<file path=xl/sharedStrings.xml><?xml version="1.0" encoding="utf-8"?>
<sst xmlns="http://schemas.openxmlformats.org/spreadsheetml/2006/main" count="140" uniqueCount="87">
  <si>
    <t>Ｍ</t>
    <phoneticPr fontId="1"/>
  </si>
  <si>
    <t>ブラック</t>
    <phoneticPr fontId="1"/>
  </si>
  <si>
    <t>枚</t>
    <rPh sb="0" eb="1">
      <t>マイ</t>
    </rPh>
    <phoneticPr fontId="1"/>
  </si>
  <si>
    <t>４Ｌ</t>
    <phoneticPr fontId="1"/>
  </si>
  <si>
    <t>計</t>
    <rPh sb="0" eb="1">
      <t>ケイ</t>
    </rPh>
    <phoneticPr fontId="1"/>
  </si>
  <si>
    <t>第31回ジャパンカップビーチボール選手権愛知大会</t>
    <rPh sb="0" eb="1">
      <t>ダイ</t>
    </rPh>
    <rPh sb="3" eb="4">
      <t>カイ</t>
    </rPh>
    <rPh sb="17" eb="20">
      <t>センシュケン</t>
    </rPh>
    <rPh sb="20" eb="22">
      <t>アイチ</t>
    </rPh>
    <rPh sb="22" eb="24">
      <t>タイカイ</t>
    </rPh>
    <phoneticPr fontId="1"/>
  </si>
  <si>
    <t>ジャパンブルー</t>
    <phoneticPr fontId="1"/>
  </si>
  <si>
    <t>SS</t>
    <phoneticPr fontId="1"/>
  </si>
  <si>
    <t>L</t>
    <phoneticPr fontId="1"/>
  </si>
  <si>
    <t>3L</t>
    <phoneticPr fontId="1"/>
  </si>
  <si>
    <t>S</t>
    <phoneticPr fontId="1"/>
  </si>
  <si>
    <t>LL</t>
    <phoneticPr fontId="1"/>
  </si>
  <si>
    <t>金額</t>
    <rPh sb="0" eb="2">
      <t>キンガク</t>
    </rPh>
    <phoneticPr fontId="1"/>
  </si>
  <si>
    <t>フリガナ</t>
    <phoneticPr fontId="1"/>
  </si>
  <si>
    <t>アーミーグリーン</t>
    <phoneticPr fontId="1"/>
  </si>
  <si>
    <t>TEL</t>
    <phoneticPr fontId="1"/>
  </si>
  <si>
    <t>FAX</t>
    <phoneticPr fontId="1"/>
  </si>
  <si>
    <t>➁</t>
    <phoneticPr fontId="1"/>
  </si>
  <si>
    <t>M</t>
    <phoneticPr fontId="1"/>
  </si>
  <si>
    <t>XL</t>
    <phoneticPr fontId="1"/>
  </si>
  <si>
    <t>XXL</t>
    <phoneticPr fontId="1"/>
  </si>
  <si>
    <t>メール</t>
    <phoneticPr fontId="1"/>
  </si>
  <si>
    <t>➀</t>
    <phoneticPr fontId="1"/>
  </si>
  <si>
    <t>➂</t>
    <phoneticPr fontId="1"/>
  </si>
  <si>
    <t>⑤</t>
    <phoneticPr fontId="1"/>
  </si>
  <si>
    <t>⑥</t>
    <phoneticPr fontId="1"/>
  </si>
  <si>
    <t>⑦</t>
    <phoneticPr fontId="1"/>
  </si>
  <si>
    <t>⑧</t>
    <phoneticPr fontId="1"/>
  </si>
  <si>
    <t>⑨</t>
    <phoneticPr fontId="1"/>
  </si>
  <si>
    <t>宝石 (Tシャツ)</t>
    <rPh sb="0" eb="2">
      <t>ホウセキ</t>
    </rPh>
    <phoneticPr fontId="1"/>
  </si>
  <si>
    <t xml:space="preserve"> コノハズク (Tシャツ)</t>
    <phoneticPr fontId="1"/>
  </si>
  <si>
    <t>合計</t>
    <rPh sb="0" eb="2">
      <t>ゴウケイ</t>
    </rPh>
    <phoneticPr fontId="1"/>
  </si>
  <si>
    <t>0567－31－6328</t>
    <phoneticPr fontId="1"/>
  </si>
  <si>
    <t xml:space="preserve">TEL　090-1415-4499   </t>
    <phoneticPr fontId="1"/>
  </si>
  <si>
    <t>大会記念　グッズ　予約販売申込書</t>
    <rPh sb="0" eb="2">
      <t>タイカイ</t>
    </rPh>
    <rPh sb="2" eb="4">
      <t>キネン</t>
    </rPh>
    <rPh sb="9" eb="11">
      <t>ヨヤク</t>
    </rPh>
    <rPh sb="11" eb="13">
      <t>ハンバイ</t>
    </rPh>
    <rPh sb="13" eb="15">
      <t>モウシコ</t>
    </rPh>
    <rPh sb="15" eb="16">
      <t>ショ</t>
    </rPh>
    <phoneticPr fontId="1"/>
  </si>
  <si>
    <t>申込方法</t>
    <rPh sb="0" eb="2">
      <t>モウシコ</t>
    </rPh>
    <rPh sb="2" eb="4">
      <t>ホウホウ</t>
    </rPh>
    <phoneticPr fontId="1"/>
  </si>
  <si>
    <t>住所➀</t>
    <rPh sb="0" eb="2">
      <t>ジュウショ</t>
    </rPh>
    <phoneticPr fontId="1"/>
  </si>
  <si>
    <t>住所➁</t>
    <rPh sb="0" eb="2">
      <t>ジュウショ</t>
    </rPh>
    <phoneticPr fontId="1"/>
  </si>
  <si>
    <t>〒</t>
    <phoneticPr fontId="1"/>
  </si>
  <si>
    <t>氏　名</t>
    <rPh sb="0" eb="1">
      <t>シ</t>
    </rPh>
    <rPh sb="2" eb="3">
      <t>メイ</t>
    </rPh>
    <phoneticPr fontId="1"/>
  </si>
  <si>
    <t>合計　枚数</t>
    <rPh sb="0" eb="2">
      <t>ゴウケイ</t>
    </rPh>
    <rPh sb="3" eb="5">
      <t>マイスウ</t>
    </rPh>
    <phoneticPr fontId="1"/>
  </si>
  <si>
    <t>チーム名　　　　　</t>
  </si>
  <si>
    <t>杢グレー</t>
    <rPh sb="0" eb="1">
      <t>モク</t>
    </rPh>
    <phoneticPr fontId="1"/>
  </si>
  <si>
    <t>トライ (Tシャツ)</t>
    <phoneticPr fontId="1"/>
  </si>
  <si>
    <t>ピンク</t>
    <phoneticPr fontId="1"/>
  </si>
  <si>
    <t>④</t>
    <phoneticPr fontId="1"/>
  </si>
  <si>
    <t>aich.bbc@gmail.com</t>
    <phoneticPr fontId="1"/>
  </si>
  <si>
    <t>送り先　氏名</t>
    <rPh sb="0" eb="1">
      <t>オク</t>
    </rPh>
    <rPh sb="2" eb="3">
      <t>サキ</t>
    </rPh>
    <rPh sb="4" eb="6">
      <t>シメイ</t>
    </rPh>
    <phoneticPr fontId="1"/>
  </si>
  <si>
    <t>合計金額が</t>
    <rPh sb="0" eb="4">
      <t>ゴウケイキンガク</t>
    </rPh>
    <phoneticPr fontId="1"/>
  </si>
  <si>
    <t>以下</t>
    <rPh sb="0" eb="2">
      <t>イカ</t>
    </rPh>
    <phoneticPr fontId="1"/>
  </si>
  <si>
    <t>送料</t>
    <rPh sb="0" eb="2">
      <t>ソウリョウ</t>
    </rPh>
    <phoneticPr fontId="1"/>
  </si>
  <si>
    <t>連絡先</t>
    <rPh sb="0" eb="3">
      <t>レンラクサキ</t>
    </rPh>
    <phoneticPr fontId="1"/>
  </si>
  <si>
    <t>お支払金額</t>
    <rPh sb="1" eb="3">
      <t>シハライ</t>
    </rPh>
    <rPh sb="3" eb="5">
      <t>キンガク</t>
    </rPh>
    <phoneticPr fontId="1"/>
  </si>
  <si>
    <t>素材</t>
    <rPh sb="0" eb="2">
      <t>ソザイ</t>
    </rPh>
    <phoneticPr fontId="1"/>
  </si>
  <si>
    <t>①②③④⑤⑥⑦</t>
    <phoneticPr fontId="1"/>
  </si>
  <si>
    <t>150ｇ/ｍ²　ドライメッシュ（4.4oz）</t>
    <phoneticPr fontId="1"/>
  </si>
  <si>
    <t>ポリエステル100％</t>
    <phoneticPr fontId="1"/>
  </si>
  <si>
    <t>330ｇ/ｍ²（9.7oz）　裏毛</t>
    <rPh sb="15" eb="17">
      <t>ウラケ</t>
    </rPh>
    <phoneticPr fontId="1"/>
  </si>
  <si>
    <t>綿100％</t>
    <rPh sb="0" eb="1">
      <t>メン</t>
    </rPh>
    <phoneticPr fontId="1"/>
  </si>
  <si>
    <t>杢グレイ</t>
    <rPh sb="0" eb="1">
      <t>モク</t>
    </rPh>
    <phoneticPr fontId="1"/>
  </si>
  <si>
    <t>綿60％　ポリエステル40％</t>
    <rPh sb="0" eb="1">
      <t>メン</t>
    </rPh>
    <phoneticPr fontId="1"/>
  </si>
  <si>
    <t>　 ①　下記申込書に必要事項をご記入の上、下記申込み先まで（メール、FAX、郵送)にてお申し込みください。</t>
    <rPh sb="4" eb="6">
      <t>カキ</t>
    </rPh>
    <rPh sb="6" eb="9">
      <t>モウシコミショ</t>
    </rPh>
    <rPh sb="10" eb="12">
      <t>ヒツヨウ</t>
    </rPh>
    <rPh sb="12" eb="14">
      <t>ジコウ</t>
    </rPh>
    <rPh sb="16" eb="18">
      <t>キニュウ</t>
    </rPh>
    <rPh sb="19" eb="20">
      <t>ウエ</t>
    </rPh>
    <rPh sb="21" eb="23">
      <t>カキ</t>
    </rPh>
    <rPh sb="23" eb="25">
      <t>モウシコ</t>
    </rPh>
    <rPh sb="26" eb="27">
      <t>サキ</t>
    </rPh>
    <rPh sb="38" eb="40">
      <t>ユウソウ</t>
    </rPh>
    <rPh sb="44" eb="45">
      <t>モウ</t>
    </rPh>
    <rPh sb="46" eb="47">
      <t>コ</t>
    </rPh>
    <phoneticPr fontId="1"/>
  </si>
  <si>
    <t>-</t>
    <phoneticPr fontId="1"/>
  </si>
  <si>
    <t>３日以上確認の連絡がない場合は一度お電話ください</t>
    <rPh sb="1" eb="2">
      <t>カ</t>
    </rPh>
    <rPh sb="2" eb="4">
      <t>イジョウ</t>
    </rPh>
    <rPh sb="4" eb="6">
      <t>カクニン</t>
    </rPh>
    <rPh sb="7" eb="9">
      <t>レンラク</t>
    </rPh>
    <rPh sb="12" eb="14">
      <t>バアイ</t>
    </rPh>
    <rPh sb="15" eb="17">
      <t>イチド</t>
    </rPh>
    <rPh sb="18" eb="20">
      <t>デンワ</t>
    </rPh>
    <phoneticPr fontId="1"/>
  </si>
  <si>
    <t>各色</t>
    <rPh sb="0" eb="2">
      <t>カクショク</t>
    </rPh>
    <phoneticPr fontId="1"/>
  </si>
  <si>
    <t>ご注文確認メール（又は携帯）に送ります</t>
    <rPh sb="1" eb="3">
      <t>チュウモン</t>
    </rPh>
    <rPh sb="3" eb="5">
      <t>カクニン</t>
    </rPh>
    <rPh sb="9" eb="10">
      <t>マタ</t>
    </rPh>
    <rPh sb="11" eb="13">
      <t>ケイタイ</t>
    </rPh>
    <rPh sb="15" eb="16">
      <t>オク</t>
    </rPh>
    <phoneticPr fontId="1"/>
  </si>
  <si>
    <r>
      <t>　クロネコヤマト宅配便（</t>
    </r>
    <r>
      <rPr>
        <b/>
        <sz val="14"/>
        <color rgb="FFFF0000"/>
        <rFont val="ＭＳ Ｐゴシック"/>
        <family val="3"/>
        <charset val="128"/>
        <scheme val="minor"/>
      </rPr>
      <t>代金引換</t>
    </r>
    <r>
      <rPr>
        <b/>
        <sz val="14"/>
        <color theme="1"/>
        <rFont val="ＭＳ Ｐゴシック"/>
        <family val="3"/>
        <charset val="128"/>
        <scheme val="minor"/>
      </rPr>
      <t>）にてお支払お願いします</t>
    </r>
    <rPh sb="8" eb="11">
      <t>タクハイビン</t>
    </rPh>
    <rPh sb="12" eb="16">
      <t>ダイキンヒキカエ</t>
    </rPh>
    <rPh sb="20" eb="22">
      <t>シハライ</t>
    </rPh>
    <rPh sb="23" eb="24">
      <t>ネガ</t>
    </rPh>
    <phoneticPr fontId="1"/>
  </si>
  <si>
    <t xml:space="preserve"> 　②  ご注文頂いた商品は（２月中）にクロネコヤマト宅配便（代引き）にて配送致します。</t>
    <rPh sb="6" eb="8">
      <t>チュウモン</t>
    </rPh>
    <rPh sb="8" eb="9">
      <t>イタダ</t>
    </rPh>
    <rPh sb="11" eb="13">
      <t>ショウヒン</t>
    </rPh>
    <rPh sb="16" eb="17">
      <t>ガツ</t>
    </rPh>
    <rPh sb="17" eb="18">
      <t>チュウ</t>
    </rPh>
    <rPh sb="27" eb="30">
      <t>タクハイビン</t>
    </rPh>
    <rPh sb="31" eb="33">
      <t>ダイヒ</t>
    </rPh>
    <rPh sb="37" eb="39">
      <t>ハイソウ</t>
    </rPh>
    <rPh sb="39" eb="40">
      <t>イタ</t>
    </rPh>
    <phoneticPr fontId="1"/>
  </si>
  <si>
    <t>　　　　　愛知県ビーチボール協会　ジャパンカップグッズ販売担当</t>
    <rPh sb="5" eb="8">
      <t>アイチケン</t>
    </rPh>
    <rPh sb="14" eb="16">
      <t>キョウカイ</t>
    </rPh>
    <rPh sb="27" eb="29">
      <t>ハンバイ</t>
    </rPh>
    <rPh sb="29" eb="31">
      <t>タントウ</t>
    </rPh>
    <phoneticPr fontId="1"/>
  </si>
  <si>
    <t>郵送先</t>
    <rPh sb="0" eb="2">
      <t>ユウソウ</t>
    </rPh>
    <rPh sb="2" eb="3">
      <t>サキ</t>
    </rPh>
    <phoneticPr fontId="1"/>
  </si>
  <si>
    <t>後藤政寛</t>
  </si>
  <si>
    <t>〒　</t>
    <phoneticPr fontId="1"/>
  </si>
  <si>
    <t>住所</t>
    <rPh sb="0" eb="2">
      <t>ジュウショ</t>
    </rPh>
    <phoneticPr fontId="1"/>
  </si>
  <si>
    <t>名前</t>
    <rPh sb="0" eb="2">
      <t>ナマエ</t>
    </rPh>
    <phoneticPr fontId="1"/>
  </si>
  <si>
    <t>497-0038</t>
    <phoneticPr fontId="1"/>
  </si>
  <si>
    <t>愛知県海部郡蟹江町桜３丁目３３３番地マルミロイヤル蟹江602</t>
    <rPh sb="0" eb="3">
      <t>アイチケン</t>
    </rPh>
    <rPh sb="3" eb="6">
      <t>アマグン</t>
    </rPh>
    <rPh sb="6" eb="8">
      <t>カニエ</t>
    </rPh>
    <rPh sb="8" eb="9">
      <t>チョウ</t>
    </rPh>
    <rPh sb="9" eb="10">
      <t>サクラ</t>
    </rPh>
    <rPh sb="11" eb="13">
      <t>チョウメ</t>
    </rPh>
    <rPh sb="16" eb="18">
      <t>バンチ</t>
    </rPh>
    <rPh sb="25" eb="27">
      <t>カニエ</t>
    </rPh>
    <phoneticPr fontId="1"/>
  </si>
  <si>
    <t>なんでも結構です気軽にお電話ください。</t>
    <rPh sb="4" eb="6">
      <t>ケッコウ</t>
    </rPh>
    <rPh sb="8" eb="10">
      <t>キガル</t>
    </rPh>
    <rPh sb="12" eb="14">
      <t>デンワ</t>
    </rPh>
    <phoneticPr fontId="1"/>
  </si>
  <si>
    <t xml:space="preserve">  ○申込み期限</t>
    <rPh sb="3" eb="5">
      <t>モウシコ</t>
    </rPh>
    <rPh sb="6" eb="8">
      <t>キゲン</t>
    </rPh>
    <phoneticPr fontId="1"/>
  </si>
  <si>
    <t xml:space="preserve">  令和6年(2024)     10月10日～11月10日迄</t>
    <rPh sb="2" eb="4">
      <t>レイワ</t>
    </rPh>
    <rPh sb="5" eb="6">
      <t>ネン</t>
    </rPh>
    <rPh sb="19" eb="20">
      <t>ガツ</t>
    </rPh>
    <rPh sb="22" eb="23">
      <t>ニチ</t>
    </rPh>
    <rPh sb="26" eb="27">
      <t>ガツ</t>
    </rPh>
    <rPh sb="29" eb="30">
      <t>カ</t>
    </rPh>
    <rPh sb="30" eb="31">
      <t>マデ</t>
    </rPh>
    <phoneticPr fontId="1"/>
  </si>
  <si>
    <r>
      <t xml:space="preserve">適合身長( </t>
    </r>
    <r>
      <rPr>
        <sz val="8"/>
        <color theme="1"/>
        <rFont val="ＭＳ Ｐゴシック"/>
        <family val="3"/>
        <charset val="128"/>
        <scheme val="minor"/>
      </rPr>
      <t>全ての商品はメンズサイズです</t>
    </r>
    <r>
      <rPr>
        <sz val="10"/>
        <color theme="1"/>
        <rFont val="ＭＳ Ｐゴシック"/>
        <family val="3"/>
        <charset val="128"/>
        <scheme val="minor"/>
      </rPr>
      <t>）</t>
    </r>
    <rPh sb="0" eb="2">
      <t>テキゴウ</t>
    </rPh>
    <rPh sb="2" eb="4">
      <t>シンチョウ</t>
    </rPh>
    <rPh sb="6" eb="7">
      <t>スベ</t>
    </rPh>
    <rPh sb="9" eb="11">
      <t>ショウヒン</t>
    </rPh>
    <phoneticPr fontId="1"/>
  </si>
  <si>
    <t>※注意事項</t>
    <rPh sb="1" eb="5">
      <t>チュウイジコウ</t>
    </rPh>
    <phoneticPr fontId="1"/>
  </si>
  <si>
    <r>
      <t xml:space="preserve">   　※　購入金額 </t>
    </r>
    <r>
      <rPr>
        <b/>
        <sz val="12"/>
        <color theme="1"/>
        <rFont val="ＭＳ Ｐゴシック"/>
        <family val="3"/>
        <charset val="128"/>
        <scheme val="minor"/>
      </rPr>
      <t>¥4,000以下</t>
    </r>
    <r>
      <rPr>
        <sz val="12"/>
        <color theme="1"/>
        <rFont val="ＭＳ Ｐゴシック"/>
        <family val="3"/>
        <charset val="128"/>
        <scheme val="minor"/>
      </rPr>
      <t>の人は購入金額+配送費（全国一律）【￥1,000】がかかります！</t>
    </r>
    <rPh sb="17" eb="19">
      <t>イカ</t>
    </rPh>
    <rPh sb="31" eb="35">
      <t>ゼンコクイチリツ</t>
    </rPh>
    <phoneticPr fontId="1"/>
  </si>
  <si>
    <t xml:space="preserve"> 　　　　　　　　　大会前（2月頃）に発送させていただきます。</t>
    <rPh sb="10" eb="12">
      <t>タイカイ</t>
    </rPh>
    <rPh sb="12" eb="13">
      <t>マエ</t>
    </rPh>
    <rPh sb="15" eb="16">
      <t>ガツ</t>
    </rPh>
    <rPh sb="16" eb="17">
      <t>コロ</t>
    </rPh>
    <rPh sb="19" eb="21">
      <t>ハッソウ</t>
    </rPh>
    <phoneticPr fontId="1"/>
  </si>
  <si>
    <t>○お支払い及び　　受け取り方法　　　　　　</t>
    <rPh sb="2" eb="4">
      <t>シハラ</t>
    </rPh>
    <rPh sb="5" eb="6">
      <t>オヨ</t>
    </rPh>
    <rPh sb="9" eb="10">
      <t>ウ</t>
    </rPh>
    <rPh sb="11" eb="12">
      <t>ト</t>
    </rPh>
    <rPh sb="13" eb="15">
      <t>ホウホウ</t>
    </rPh>
    <phoneticPr fontId="1"/>
  </si>
  <si>
    <t>尚、納品日の指定はできませんので不在の人は不在通知書にて希望の日時をヤマトさんに連絡お願いします！！</t>
    <rPh sb="0" eb="1">
      <t>ナオ</t>
    </rPh>
    <rPh sb="2" eb="5">
      <t>ノウヒンビ</t>
    </rPh>
    <rPh sb="6" eb="8">
      <t>シテイ</t>
    </rPh>
    <rPh sb="16" eb="18">
      <t>フザイ</t>
    </rPh>
    <rPh sb="19" eb="20">
      <t>ヒト</t>
    </rPh>
    <rPh sb="21" eb="23">
      <t>フザイ</t>
    </rPh>
    <rPh sb="23" eb="26">
      <t>ツウチショ</t>
    </rPh>
    <rPh sb="28" eb="30">
      <t>キボウ</t>
    </rPh>
    <rPh sb="31" eb="33">
      <t>ニチジ</t>
    </rPh>
    <rPh sb="40" eb="42">
      <t>レンラク</t>
    </rPh>
    <rPh sb="43" eb="44">
      <t>ネガ</t>
    </rPh>
    <phoneticPr fontId="1"/>
  </si>
  <si>
    <t>コノハズク （長袖Tシャツ）</t>
    <rPh sb="7" eb="9">
      <t>ナガソデ</t>
    </rPh>
    <phoneticPr fontId="1"/>
  </si>
  <si>
    <t>コノハズク (スエットパンツ)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</si>
</sst>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0;[$¥-411]#,##0"/>
    <numFmt numFmtId="177" formatCode="0_);[Red]\(0\)"/>
    <numFmt numFmtId="178" formatCode="[&lt;=999]000;[&lt;=9999]000\-00;000\-0000"/>
  </numFmts>
  <fonts count="3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u/>
      <sz val="11"/>
      <color theme="10"/>
      <name val="ＭＳ Ｐゴシック"/>
      <family val="3"/>
      <charset val="128"/>
    </font>
    <font>
      <sz val="11"/>
      <color theme="1"/>
      <name val="ＭＳ Ｐゴシック"/>
      <family val="2"/>
      <charset val="128"/>
      <scheme val="minor"/>
    </font>
    <font>
      <b/>
      <sz val="10"/>
      <color theme="1"/>
      <name val="ＭＳ Ｐゴシック"/>
      <family val="3"/>
      <charset val="128"/>
      <scheme val="minor"/>
    </font>
    <font>
      <b/>
      <sz val="18"/>
      <color theme="1"/>
      <name val="ＭＳ Ｐゴシック"/>
      <family val="3"/>
      <charset val="128"/>
      <scheme val="major"/>
    </font>
    <font>
      <b/>
      <sz val="11"/>
      <name val="ＭＳ Ｐゴシック"/>
      <family val="3"/>
      <charset val="128"/>
      <scheme val="minor"/>
    </font>
    <font>
      <sz val="18"/>
      <color theme="1"/>
      <name val="ＭＳ Ｐゴシック"/>
      <family val="3"/>
      <charset val="128"/>
      <scheme val="minor"/>
    </font>
    <font>
      <sz val="10"/>
      <color rgb="FF00B0F0"/>
      <name val="ＭＳ Ｐゴシック"/>
      <family val="3"/>
      <charset val="128"/>
      <scheme val="minor"/>
    </font>
    <font>
      <sz val="10"/>
      <color theme="0"/>
      <name val="ＭＳ Ｐゴシック"/>
      <family val="3"/>
      <charset val="128"/>
      <scheme val="minor"/>
    </font>
    <font>
      <sz val="10"/>
      <name val="ＭＳ Ｐゴシック"/>
      <family val="3"/>
      <charset val="128"/>
      <scheme val="minor"/>
    </font>
    <font>
      <sz val="11"/>
      <color theme="0"/>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9"/>
      <color theme="0"/>
      <name val="ＭＳ Ｐゴシック"/>
      <family val="3"/>
      <charset val="128"/>
      <scheme val="minor"/>
    </font>
    <font>
      <sz val="20"/>
      <color theme="10"/>
      <name val="ＭＳ Ｐゴシック"/>
      <family val="3"/>
      <charset val="128"/>
    </font>
    <font>
      <b/>
      <sz val="18"/>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16"/>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s>
  <fills count="16">
    <fill>
      <patternFill patternType="none"/>
    </fill>
    <fill>
      <patternFill patternType="gray125"/>
    </fill>
    <fill>
      <patternFill patternType="solid">
        <fgColor theme="1"/>
        <bgColor indexed="64"/>
      </patternFill>
    </fill>
    <fill>
      <patternFill patternType="solid">
        <fgColor rgb="FF0070C0"/>
        <bgColor indexed="64"/>
      </patternFill>
    </fill>
    <fill>
      <patternFill patternType="solid">
        <fgColor rgb="FFFFCCFF"/>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33CC"/>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249977111117893"/>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rgb="FFFF0000"/>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rgb="FFFF0000"/>
      </left>
      <right style="double">
        <color rgb="FFFF0000"/>
      </right>
      <top style="thin">
        <color indexed="64"/>
      </top>
      <bottom style="thin">
        <color indexed="64"/>
      </bottom>
      <diagonal/>
    </border>
    <border>
      <left style="thin">
        <color indexed="64"/>
      </left>
      <right/>
      <top/>
      <bottom/>
      <diagonal/>
    </border>
    <border>
      <left style="double">
        <color rgb="FFFF0000"/>
      </left>
      <right style="double">
        <color rgb="FFFF0000"/>
      </right>
      <top style="medium">
        <color indexed="64"/>
      </top>
      <bottom style="medium">
        <color indexed="64"/>
      </bottom>
      <diagonal/>
    </border>
    <border>
      <left style="thin">
        <color theme="1"/>
      </left>
      <right/>
      <top style="medium">
        <color indexed="64"/>
      </top>
      <bottom style="medium">
        <color indexed="64"/>
      </bottom>
      <diagonal/>
    </border>
    <border>
      <left style="thin">
        <color indexed="64"/>
      </left>
      <right style="thin">
        <color indexed="64"/>
      </right>
      <top style="medium">
        <color indexed="64"/>
      </top>
      <bottom/>
      <diagonal/>
    </border>
    <border>
      <left style="double">
        <color rgb="FFFF0000"/>
      </left>
      <right style="medium">
        <color indexed="64"/>
      </right>
      <top style="thin">
        <color indexed="64"/>
      </top>
      <bottom style="thin">
        <color indexed="64"/>
      </bottom>
      <diagonal/>
    </border>
    <border>
      <left style="double">
        <color rgb="FFFF0000"/>
      </left>
      <right style="double">
        <color rgb="FFFF0000"/>
      </right>
      <top/>
      <bottom style="medium">
        <color indexed="64"/>
      </bottom>
      <diagonal/>
    </border>
    <border>
      <left style="double">
        <color rgb="FFFF0000"/>
      </left>
      <right style="medium">
        <color indexed="64"/>
      </right>
      <top/>
      <bottom style="medium">
        <color indexed="64"/>
      </bottom>
      <diagonal/>
    </border>
    <border>
      <left style="double">
        <color rgb="FFFF0000"/>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double">
        <color rgb="FFFF0000"/>
      </right>
      <top style="medium">
        <color indexed="64"/>
      </top>
      <bottom style="thin">
        <color indexed="64"/>
      </bottom>
      <diagonal/>
    </border>
    <border>
      <left style="double">
        <color rgb="FFFF0000"/>
      </left>
      <right style="double">
        <color rgb="FFFF0000"/>
      </right>
      <top style="medium">
        <color indexed="64"/>
      </top>
      <bottom style="thin">
        <color indexed="64"/>
      </bottom>
      <diagonal/>
    </border>
    <border>
      <left style="medium">
        <color indexed="64"/>
      </left>
      <right style="double">
        <color rgb="FFFF0000"/>
      </right>
      <top style="thin">
        <color indexed="64"/>
      </top>
      <bottom style="thin">
        <color indexed="64"/>
      </bottom>
      <diagonal/>
    </border>
    <border>
      <left style="medium">
        <color indexed="64"/>
      </left>
      <right style="double">
        <color rgb="FFFF0000"/>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rgb="FFFF0000"/>
      </right>
      <top style="medium">
        <color indexed="64"/>
      </top>
      <bottom/>
      <diagonal/>
    </border>
    <border>
      <left style="double">
        <color rgb="FFFF0000"/>
      </left>
      <right style="medium">
        <color indexed="64"/>
      </right>
      <top style="medium">
        <color indexed="64"/>
      </top>
      <bottom/>
      <diagonal/>
    </border>
    <border>
      <left/>
      <right style="thin">
        <color indexed="64"/>
      </right>
      <top style="medium">
        <color indexed="64"/>
      </top>
      <bottom/>
      <diagonal/>
    </border>
    <border>
      <left/>
      <right style="double">
        <color rgb="FFFF0000"/>
      </right>
      <top style="medium">
        <color indexed="64"/>
      </top>
      <bottom style="medium">
        <color indexed="64"/>
      </bottom>
      <diagonal/>
    </border>
    <border>
      <left style="medium">
        <color indexed="64"/>
      </left>
      <right style="medium">
        <color indexed="64"/>
      </right>
      <top/>
      <bottom style="thin">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6" fontId="8" fillId="0" borderId="0" applyFont="0" applyFill="0" applyBorder="0" applyAlignment="0" applyProtection="0">
      <alignment vertical="center"/>
    </xf>
  </cellStyleXfs>
  <cellXfs count="389">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2" fillId="0" borderId="1" xfId="0" applyFont="1" applyBorder="1" applyAlignment="1" applyProtection="1">
      <alignment horizontal="center" vertical="center"/>
      <protection locked="0"/>
    </xf>
    <xf numFmtId="0" fontId="3" fillId="9" borderId="2" xfId="0" applyFont="1" applyFill="1" applyBorder="1" applyAlignment="1">
      <alignment horizontal="center" vertical="center"/>
    </xf>
    <xf numFmtId="6" fontId="17" fillId="0" borderId="0" xfId="2" applyFont="1" applyBorder="1" applyAlignment="1">
      <alignment horizontal="center" vertical="center"/>
    </xf>
    <xf numFmtId="0" fontId="19" fillId="0" borderId="39" xfId="0" applyFont="1" applyBorder="1">
      <alignment vertical="center"/>
    </xf>
    <xf numFmtId="0" fontId="2" fillId="0" borderId="40" xfId="0" applyFont="1" applyBorder="1" applyAlignment="1">
      <alignment horizontal="center" vertical="center"/>
    </xf>
    <xf numFmtId="0" fontId="2" fillId="10" borderId="45" xfId="0" applyFont="1" applyFill="1" applyBorder="1" applyAlignment="1">
      <alignment horizontal="center" vertical="center"/>
    </xf>
    <xf numFmtId="0" fontId="6" fillId="0" borderId="0" xfId="0" applyFont="1" applyAlignment="1">
      <alignment horizontal="center" vertical="center"/>
    </xf>
    <xf numFmtId="0" fontId="5" fillId="0" borderId="7" xfId="0" applyFont="1" applyBorder="1" applyAlignment="1">
      <alignment horizontal="center" vertical="center"/>
    </xf>
    <xf numFmtId="0" fontId="5" fillId="0" borderId="15" xfId="0" applyFont="1" applyBorder="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27" fillId="0" borderId="13" xfId="0" applyFont="1" applyBorder="1" applyAlignment="1">
      <alignment horizontal="left" vertical="center"/>
    </xf>
    <xf numFmtId="6" fontId="2" fillId="0" borderId="0" xfId="2" applyFont="1" applyFill="1" applyBorder="1" applyAlignment="1" applyProtection="1">
      <alignment horizontal="center" vertical="center"/>
    </xf>
    <xf numFmtId="0" fontId="27" fillId="0" borderId="39" xfId="0" applyFont="1" applyBorder="1" applyAlignment="1">
      <alignment horizontal="left" vertical="center"/>
    </xf>
    <xf numFmtId="0" fontId="5" fillId="0" borderId="10"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14" fillId="0" borderId="0" xfId="0" applyFont="1" applyAlignment="1">
      <alignment horizontal="center"/>
    </xf>
    <xf numFmtId="0" fontId="5" fillId="0" borderId="0" xfId="0" applyFont="1" applyAlignment="1"/>
    <xf numFmtId="0" fontId="3" fillId="0" borderId="0" xfId="0" applyFont="1" applyAlignment="1">
      <alignment horizontal="center"/>
    </xf>
    <xf numFmtId="0" fontId="16" fillId="0" borderId="0" xfId="0" applyFont="1">
      <alignment vertical="center"/>
    </xf>
    <xf numFmtId="0" fontId="15" fillId="0" borderId="0" xfId="0" applyFont="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 fillId="0" borderId="13" xfId="0" applyFont="1" applyBorder="1" applyAlignment="1">
      <alignment horizontal="center" vertical="center"/>
    </xf>
    <xf numFmtId="0" fontId="15" fillId="0" borderId="13" xfId="0" applyFont="1" applyBorder="1" applyAlignment="1">
      <alignment horizontal="center" vertical="center"/>
    </xf>
    <xf numFmtId="6" fontId="17" fillId="0" borderId="13" xfId="2"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wrapText="1"/>
    </xf>
    <xf numFmtId="6" fontId="4" fillId="0" borderId="13" xfId="2" applyFont="1" applyFill="1" applyBorder="1" applyAlignment="1" applyProtection="1">
      <alignment horizontal="center" vertical="center"/>
    </xf>
    <xf numFmtId="49" fontId="2" fillId="8" borderId="56" xfId="0" applyNumberFormat="1" applyFont="1" applyFill="1" applyBorder="1" applyAlignment="1">
      <alignment horizontal="center" vertical="center"/>
    </xf>
    <xf numFmtId="0" fontId="3" fillId="3" borderId="25" xfId="0" applyFont="1" applyFill="1" applyBorder="1" applyAlignment="1">
      <alignment horizontal="center" vertical="center"/>
    </xf>
    <xf numFmtId="0" fontId="2" fillId="0" borderId="37" xfId="0" applyFont="1" applyBorder="1" applyAlignment="1" applyProtection="1">
      <alignment horizontal="center" vertical="center"/>
      <protection locked="0"/>
    </xf>
    <xf numFmtId="0" fontId="2" fillId="14" borderId="17" xfId="0" applyFont="1" applyFill="1" applyBorder="1">
      <alignment vertical="center"/>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177" fontId="15" fillId="0" borderId="44" xfId="0" applyNumberFormat="1" applyFont="1" applyBorder="1" applyAlignment="1" applyProtection="1">
      <alignment horizontal="center" vertical="center"/>
      <protection locked="0"/>
    </xf>
    <xf numFmtId="177" fontId="15" fillId="0" borderId="67" xfId="0" applyNumberFormat="1" applyFont="1" applyBorder="1" applyAlignment="1" applyProtection="1">
      <alignment horizontal="center" vertical="center"/>
      <protection locked="0"/>
    </xf>
    <xf numFmtId="177" fontId="15" fillId="0" borderId="28" xfId="0" applyNumberFormat="1" applyFont="1" applyBorder="1" applyProtection="1">
      <alignment vertical="center"/>
      <protection locked="0"/>
    </xf>
    <xf numFmtId="177" fontId="15" fillId="0" borderId="29" xfId="0" applyNumberFormat="1" applyFont="1" applyBorder="1" applyProtection="1">
      <alignment vertical="center"/>
      <protection locked="0"/>
    </xf>
    <xf numFmtId="177" fontId="15" fillId="0" borderId="36" xfId="0" applyNumberFormat="1" applyFont="1" applyBorder="1" applyProtection="1">
      <alignment vertical="center"/>
      <protection locked="0"/>
    </xf>
    <xf numFmtId="177" fontId="15" fillId="0" borderId="37" xfId="0" applyNumberFormat="1" applyFont="1" applyBorder="1" applyProtection="1">
      <alignment vertical="center"/>
      <protection locked="0"/>
    </xf>
    <xf numFmtId="6" fontId="2" fillId="0" borderId="39" xfId="2" applyFont="1" applyFill="1" applyBorder="1" applyAlignment="1" applyProtection="1">
      <alignment horizontal="center" vertical="center"/>
    </xf>
    <xf numFmtId="177" fontId="15" fillId="0" borderId="28" xfId="0" applyNumberFormat="1" applyFont="1" applyBorder="1" applyAlignment="1" applyProtection="1">
      <alignment horizontal="center" vertical="center"/>
      <protection locked="0"/>
    </xf>
    <xf numFmtId="177" fontId="15" fillId="0" borderId="29" xfId="0" applyNumberFormat="1" applyFont="1" applyBorder="1" applyAlignment="1" applyProtection="1">
      <alignment horizontal="center" vertical="center"/>
      <protection locked="0"/>
    </xf>
    <xf numFmtId="177" fontId="15" fillId="0" borderId="68" xfId="0" applyNumberFormat="1" applyFont="1" applyBorder="1" applyAlignment="1" applyProtection="1">
      <alignment horizontal="center" vertical="center"/>
      <protection locked="0"/>
    </xf>
    <xf numFmtId="177" fontId="15" fillId="0" borderId="36" xfId="0" applyNumberFormat="1" applyFont="1" applyBorder="1" applyAlignment="1" applyProtection="1">
      <alignment horizontal="center" vertical="center"/>
      <protection locked="0"/>
    </xf>
    <xf numFmtId="177" fontId="15" fillId="0" borderId="37" xfId="0" applyNumberFormat="1" applyFont="1" applyBorder="1" applyAlignment="1" applyProtection="1">
      <alignment horizontal="center" vertical="center"/>
      <protection locked="0"/>
    </xf>
    <xf numFmtId="177" fontId="15" fillId="0" borderId="69" xfId="0" applyNumberFormat="1" applyFont="1" applyBorder="1" applyAlignment="1" applyProtection="1">
      <alignment horizontal="center" vertical="center"/>
      <protection locked="0"/>
    </xf>
    <xf numFmtId="177" fontId="4" fillId="0" borderId="48" xfId="0" applyNumberFormat="1" applyFont="1" applyBorder="1" applyAlignment="1">
      <alignment horizontal="center" vertical="center"/>
    </xf>
    <xf numFmtId="177" fontId="2" fillId="8" borderId="71" xfId="0" applyNumberFormat="1" applyFont="1" applyFill="1" applyBorder="1" applyAlignment="1">
      <alignment horizontal="center" vertical="center"/>
    </xf>
    <xf numFmtId="0" fontId="2" fillId="10" borderId="18" xfId="0" applyFont="1" applyFill="1" applyBorder="1">
      <alignment vertical="center"/>
    </xf>
    <xf numFmtId="0" fontId="5" fillId="0" borderId="39" xfId="0" applyFont="1" applyBorder="1" applyAlignment="1">
      <alignment horizontal="center" vertical="center"/>
    </xf>
    <xf numFmtId="0" fontId="2" fillId="10" borderId="35" xfId="0" applyFont="1" applyFill="1" applyBorder="1">
      <alignment vertical="center"/>
    </xf>
    <xf numFmtId="0" fontId="5" fillId="12" borderId="21" xfId="0" applyFont="1" applyFill="1" applyBorder="1">
      <alignment vertical="center"/>
    </xf>
    <xf numFmtId="0" fontId="5" fillId="12" borderId="70" xfId="0" applyFont="1" applyFill="1" applyBorder="1">
      <alignment vertical="center"/>
    </xf>
    <xf numFmtId="177" fontId="14" fillId="12" borderId="70" xfId="0" applyNumberFormat="1" applyFont="1" applyFill="1" applyBorder="1" applyAlignment="1">
      <alignment horizontal="center"/>
    </xf>
    <xf numFmtId="49" fontId="2" fillId="12" borderId="56" xfId="0" applyNumberFormat="1" applyFont="1" applyFill="1" applyBorder="1" applyAlignment="1">
      <alignment horizontal="center" vertical="center"/>
    </xf>
    <xf numFmtId="0" fontId="2" fillId="0" borderId="71" xfId="0" applyFont="1" applyBorder="1" applyProtection="1">
      <alignment vertical="center"/>
      <protection locked="0"/>
    </xf>
    <xf numFmtId="49" fontId="2" fillId="7" borderId="56" xfId="0" applyNumberFormat="1" applyFont="1" applyFill="1" applyBorder="1" applyAlignment="1">
      <alignment horizontal="center" vertical="center"/>
    </xf>
    <xf numFmtId="49" fontId="2" fillId="7" borderId="71" xfId="0" applyNumberFormat="1" applyFont="1" applyFill="1" applyBorder="1" applyAlignment="1">
      <alignment horizontal="center" vertical="center"/>
    </xf>
    <xf numFmtId="0" fontId="3" fillId="15" borderId="25" xfId="0" applyFont="1" applyFill="1" applyBorder="1" applyAlignment="1">
      <alignment horizontal="center" vertical="center"/>
    </xf>
    <xf numFmtId="49" fontId="2" fillId="13" borderId="56" xfId="0" applyNumberFormat="1" applyFont="1" applyFill="1" applyBorder="1" applyAlignment="1">
      <alignment horizontal="center" vertical="center"/>
    </xf>
    <xf numFmtId="49" fontId="2" fillId="13" borderId="71" xfId="0" applyNumberFormat="1" applyFont="1" applyFill="1" applyBorder="1" applyAlignment="1">
      <alignment horizontal="center" vertical="center"/>
    </xf>
    <xf numFmtId="0" fontId="5" fillId="13" borderId="48" xfId="0" applyFont="1" applyFill="1" applyBorder="1">
      <alignment vertical="center"/>
    </xf>
    <xf numFmtId="49" fontId="2" fillId="12" borderId="74" xfId="0" applyNumberFormat="1" applyFont="1" applyFill="1" applyBorder="1" applyAlignment="1">
      <alignment horizontal="center" vertical="center"/>
    </xf>
    <xf numFmtId="49" fontId="2" fillId="12" borderId="71" xfId="0" applyNumberFormat="1" applyFont="1" applyFill="1" applyBorder="1" applyAlignment="1">
      <alignment horizontal="center" vertical="center"/>
    </xf>
    <xf numFmtId="49" fontId="2" fillId="12" borderId="40" xfId="0" applyNumberFormat="1" applyFont="1" applyFill="1" applyBorder="1" applyAlignment="1">
      <alignment horizontal="center" vertical="center"/>
    </xf>
    <xf numFmtId="0" fontId="6" fillId="0" borderId="70" xfId="0" applyFont="1" applyBorder="1" applyAlignment="1">
      <alignment horizontal="center" vertical="center"/>
    </xf>
    <xf numFmtId="0" fontId="6" fillId="0" borderId="61" xfId="0" applyFont="1" applyBorder="1" applyAlignment="1">
      <alignment horizontal="center" vertical="center"/>
    </xf>
    <xf numFmtId="0" fontId="3" fillId="2" borderId="6" xfId="0" applyFont="1" applyFill="1" applyBorder="1" applyAlignment="1">
      <alignment horizontal="center" vertical="center"/>
    </xf>
    <xf numFmtId="0" fontId="3" fillId="2" borderId="24" xfId="0" applyFont="1" applyFill="1" applyBorder="1" applyAlignment="1">
      <alignment horizontal="center" vertical="center"/>
    </xf>
    <xf numFmtId="0" fontId="6" fillId="0" borderId="62" xfId="0" applyFont="1" applyBorder="1" applyAlignment="1">
      <alignment horizontal="center" vertical="center"/>
    </xf>
    <xf numFmtId="0" fontId="6" fillId="0" borderId="76" xfId="0" applyFont="1" applyBorder="1" applyAlignment="1">
      <alignment horizontal="center" vertical="center"/>
    </xf>
    <xf numFmtId="0" fontId="6" fillId="0" borderId="48" xfId="0" applyFont="1" applyBorder="1" applyAlignment="1">
      <alignment horizontal="center" vertical="center"/>
    </xf>
    <xf numFmtId="0" fontId="4" fillId="0" borderId="8" xfId="0" applyFont="1" applyBorder="1" applyAlignment="1">
      <alignment horizontal="center" vertical="center"/>
    </xf>
    <xf numFmtId="0" fontId="6" fillId="0" borderId="8" xfId="0" applyFont="1" applyBorder="1">
      <alignment vertical="center"/>
    </xf>
    <xf numFmtId="0" fontId="2" fillId="0" borderId="14" xfId="0" applyFont="1" applyBorder="1" applyProtection="1">
      <alignment vertical="center"/>
      <protection locked="0"/>
    </xf>
    <xf numFmtId="178" fontId="9" fillId="0" borderId="67" xfId="0" applyNumberFormat="1" applyFont="1" applyBorder="1" applyAlignment="1">
      <alignment horizontal="center" vertical="center"/>
    </xf>
    <xf numFmtId="0" fontId="3" fillId="0" borderId="0" xfId="0" applyFont="1">
      <alignment vertical="center"/>
    </xf>
    <xf numFmtId="0" fontId="5" fillId="0" borderId="70" xfId="0" applyFont="1" applyBorder="1" applyAlignment="1">
      <alignment horizontal="center" vertical="center"/>
    </xf>
    <xf numFmtId="0" fontId="7" fillId="0" borderId="0" xfId="1" applyBorder="1" applyAlignment="1" applyProtection="1">
      <alignment horizontal="center" vertical="center"/>
    </xf>
    <xf numFmtId="0" fontId="6" fillId="0" borderId="13" xfId="0" applyFont="1" applyBorder="1">
      <alignment vertical="center"/>
    </xf>
    <xf numFmtId="0" fontId="6" fillId="0" borderId="39" xfId="0" applyFont="1" applyBorder="1">
      <alignment vertical="center"/>
    </xf>
    <xf numFmtId="0" fontId="2" fillId="8" borderId="34" xfId="0" applyFont="1" applyFill="1" applyBorder="1">
      <alignment vertical="center"/>
    </xf>
    <xf numFmtId="0" fontId="2" fillId="8" borderId="3" xfId="0" applyFont="1" applyFill="1" applyBorder="1">
      <alignment vertical="center"/>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12" fillId="0" borderId="0" xfId="0" applyFont="1" applyAlignment="1">
      <alignment horizontal="center"/>
    </xf>
    <xf numFmtId="0" fontId="12" fillId="0" borderId="0" xfId="0" applyFont="1" applyAlignment="1"/>
    <xf numFmtId="0" fontId="3" fillId="2" borderId="38" xfId="0" applyFont="1" applyFill="1" applyBorder="1" applyAlignment="1">
      <alignment horizontal="center" vertical="center"/>
    </xf>
    <xf numFmtId="0" fontId="3" fillId="12" borderId="25" xfId="0" applyFont="1" applyFill="1" applyBorder="1" applyAlignment="1">
      <alignment horizontal="center" vertical="center"/>
    </xf>
    <xf numFmtId="0" fontId="2" fillId="0" borderId="35" xfId="0" applyFont="1" applyBorder="1" applyAlignment="1">
      <alignment horizontal="center" vertical="center"/>
    </xf>
    <xf numFmtId="0" fontId="2" fillId="0" borderId="89" xfId="0" applyFont="1" applyBorder="1" applyAlignment="1">
      <alignment horizontal="center" vertical="center"/>
    </xf>
    <xf numFmtId="0" fontId="2" fillId="0" borderId="14" xfId="0" applyFont="1" applyBorder="1" applyAlignment="1">
      <alignment horizontal="center" vertical="center"/>
    </xf>
    <xf numFmtId="177" fontId="5" fillId="0" borderId="40" xfId="0" applyNumberFormat="1" applyFont="1" applyBorder="1" applyAlignment="1">
      <alignment horizontal="center" vertical="center"/>
    </xf>
    <xf numFmtId="177" fontId="2" fillId="0" borderId="35" xfId="0" applyNumberFormat="1" applyFont="1" applyBorder="1" applyAlignment="1">
      <alignment horizontal="center" vertical="center"/>
    </xf>
    <xf numFmtId="177" fontId="2" fillId="0" borderId="18" xfId="0" applyNumberFormat="1" applyFont="1" applyBorder="1" applyAlignment="1">
      <alignment horizontal="center" vertical="center"/>
    </xf>
    <xf numFmtId="177" fontId="2" fillId="0" borderId="40"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14" xfId="0" applyNumberFormat="1" applyFont="1" applyBorder="1" applyAlignment="1">
      <alignment horizontal="center" vertical="center"/>
    </xf>
    <xf numFmtId="0" fontId="12" fillId="0" borderId="10" xfId="0" applyFont="1" applyBorder="1" applyAlignment="1">
      <alignment horizontal="center"/>
    </xf>
    <xf numFmtId="0" fontId="12" fillId="0" borderId="11" xfId="0" applyFont="1" applyBorder="1" applyAlignment="1">
      <alignment horizontal="center"/>
    </xf>
    <xf numFmtId="49" fontId="2" fillId="8" borderId="49" xfId="0" applyNumberFormat="1" applyFont="1" applyFill="1" applyBorder="1" applyAlignment="1">
      <alignment horizontal="center" vertical="center"/>
    </xf>
    <xf numFmtId="0" fontId="2" fillId="0" borderId="68" xfId="0" applyFont="1" applyBorder="1" applyAlignment="1" applyProtection="1">
      <alignment horizontal="center" vertical="center"/>
      <protection locked="0"/>
    </xf>
    <xf numFmtId="0" fontId="2" fillId="0" borderId="88"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10" xfId="0" applyFont="1" applyBorder="1" applyAlignment="1">
      <alignment horizontal="center" vertical="center"/>
    </xf>
    <xf numFmtId="0" fontId="13" fillId="0" borderId="0" xfId="0" applyFont="1" applyAlignment="1">
      <alignment horizontal="center" vertical="center"/>
    </xf>
    <xf numFmtId="0" fontId="14" fillId="0" borderId="11" xfId="0" applyFont="1" applyBorder="1" applyAlignment="1">
      <alignment horizontal="center"/>
    </xf>
    <xf numFmtId="49" fontId="2" fillId="13" borderId="49" xfId="0" applyNumberFormat="1" applyFont="1" applyFill="1" applyBorder="1" applyAlignment="1">
      <alignment horizontal="center" vertical="center"/>
    </xf>
    <xf numFmtId="0" fontId="5" fillId="0" borderId="71" xfId="0" applyFont="1" applyBorder="1" applyProtection="1">
      <alignment vertical="center"/>
      <protection locked="0"/>
    </xf>
    <xf numFmtId="49" fontId="2" fillId="7" borderId="49" xfId="0" applyNumberFormat="1" applyFont="1" applyFill="1" applyBorder="1" applyAlignment="1">
      <alignment horizontal="center" vertical="center"/>
    </xf>
    <xf numFmtId="0" fontId="2" fillId="0" borderId="68" xfId="0" applyFont="1" applyBorder="1" applyProtection="1">
      <alignment vertical="center"/>
      <protection locked="0"/>
    </xf>
    <xf numFmtId="0" fontId="2" fillId="0" borderId="69" xfId="0" applyFont="1" applyBorder="1" applyProtection="1">
      <alignment vertical="center"/>
      <protection locked="0"/>
    </xf>
    <xf numFmtId="0" fontId="2" fillId="0" borderId="10" xfId="0" applyFont="1" applyBorder="1" applyAlignment="1">
      <alignment horizontal="center"/>
    </xf>
    <xf numFmtId="0" fontId="2" fillId="0" borderId="0" xfId="0" applyFont="1" applyAlignment="1">
      <alignment horizontal="center"/>
    </xf>
    <xf numFmtId="177" fontId="14" fillId="12" borderId="35" xfId="0" applyNumberFormat="1" applyFont="1" applyFill="1" applyBorder="1" applyAlignment="1">
      <alignment horizontal="center"/>
    </xf>
    <xf numFmtId="0" fontId="2" fillId="0" borderId="44" xfId="0" applyFont="1" applyBorder="1" applyAlignment="1">
      <alignment horizontal="center" vertical="center"/>
    </xf>
    <xf numFmtId="0" fontId="2" fillId="0" borderId="67" xfId="0" applyFont="1" applyBorder="1" applyAlignment="1">
      <alignment horizontal="center" vertical="center"/>
    </xf>
    <xf numFmtId="0" fontId="2" fillId="0" borderId="71" xfId="0" applyFont="1" applyBorder="1" applyAlignment="1">
      <alignment horizontal="center" vertical="center"/>
    </xf>
    <xf numFmtId="0" fontId="26" fillId="10" borderId="44" xfId="0" applyFont="1" applyFill="1" applyBorder="1" applyAlignment="1">
      <alignment horizontal="center" wrapText="1"/>
    </xf>
    <xf numFmtId="0" fontId="5" fillId="0" borderId="40" xfId="0" applyFont="1" applyBorder="1" applyAlignment="1">
      <alignment horizontal="center" vertical="center"/>
    </xf>
    <xf numFmtId="49" fontId="2" fillId="8" borderId="71" xfId="0" applyNumberFormat="1" applyFont="1" applyFill="1" applyBorder="1" applyAlignment="1">
      <alignment horizontal="center" vertical="center"/>
    </xf>
    <xf numFmtId="0" fontId="2" fillId="8" borderId="48" xfId="0" applyFont="1" applyFill="1" applyBorder="1">
      <alignment vertical="center"/>
    </xf>
    <xf numFmtId="0" fontId="5" fillId="0" borderId="38" xfId="0" applyFont="1" applyBorder="1" applyAlignment="1">
      <alignment horizontal="center" vertical="center"/>
    </xf>
    <xf numFmtId="0" fontId="6" fillId="0" borderId="39" xfId="0" applyFont="1" applyBorder="1" applyAlignment="1"/>
    <xf numFmtId="0" fontId="6" fillId="0" borderId="40" xfId="0" applyFont="1" applyBorder="1" applyAlignment="1"/>
    <xf numFmtId="0" fontId="5" fillId="0" borderId="0" xfId="0" applyFont="1" applyAlignment="1">
      <alignment horizontal="right" vertical="center"/>
    </xf>
    <xf numFmtId="0" fontId="28" fillId="0" borderId="0" xfId="0" applyFont="1">
      <alignment vertical="center"/>
    </xf>
    <xf numFmtId="0" fontId="4" fillId="0" borderId="38" xfId="0" applyFont="1" applyBorder="1" applyAlignment="1">
      <alignment horizontal="center" vertical="center"/>
    </xf>
    <xf numFmtId="0" fontId="24" fillId="0" borderId="39" xfId="0" applyFont="1" applyBorder="1">
      <alignment vertical="center"/>
    </xf>
    <xf numFmtId="0" fontId="4" fillId="0" borderId="39" xfId="0" applyFont="1" applyBorder="1">
      <alignment vertical="center"/>
    </xf>
    <xf numFmtId="0" fontId="4" fillId="0" borderId="40" xfId="0" applyFont="1" applyBorder="1">
      <alignment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0" xfId="0" applyFont="1" applyFill="1" applyAlignment="1">
      <alignment horizontal="center" vertical="center"/>
    </xf>
    <xf numFmtId="0" fontId="12" fillId="6" borderId="11" xfId="0" applyFont="1" applyFill="1" applyBorder="1" applyAlignment="1">
      <alignment horizontal="center" vertical="center"/>
    </xf>
    <xf numFmtId="0" fontId="10" fillId="6" borderId="26" xfId="0" applyFont="1" applyFill="1" applyBorder="1" applyAlignment="1">
      <alignment horizontal="center" vertical="center"/>
    </xf>
    <xf numFmtId="0" fontId="10" fillId="6" borderId="22" xfId="0" applyFont="1" applyFill="1" applyBorder="1" applyAlignment="1">
      <alignment horizontal="center" vertical="center"/>
    </xf>
    <xf numFmtId="0" fontId="10" fillId="6" borderId="53" xfId="0" applyFont="1" applyFill="1" applyBorder="1" applyAlignment="1">
      <alignment horizontal="center" vertical="center"/>
    </xf>
    <xf numFmtId="0" fontId="10" fillId="6" borderId="27" xfId="0" applyFont="1" applyFill="1" applyBorder="1" applyAlignment="1">
      <alignment horizontal="center" vertical="center"/>
    </xf>
    <xf numFmtId="0" fontId="2" fillId="12" borderId="28" xfId="0" applyFont="1" applyFill="1" applyBorder="1" applyAlignment="1">
      <alignment horizontal="center" vertical="center" wrapText="1"/>
    </xf>
    <xf numFmtId="0" fontId="2" fillId="12" borderId="30" xfId="0" applyFont="1" applyFill="1" applyBorder="1" applyAlignment="1">
      <alignment horizontal="center" vertical="center" wrapText="1"/>
    </xf>
    <xf numFmtId="49" fontId="2" fillId="0" borderId="19"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0" fontId="2" fillId="12" borderId="15" xfId="0" applyFont="1" applyFill="1" applyBorder="1" applyAlignment="1">
      <alignment horizontal="center" vertical="center"/>
    </xf>
    <xf numFmtId="0" fontId="2" fillId="0" borderId="19"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2" xfId="0" applyFont="1" applyFill="1" applyBorder="1" applyAlignment="1">
      <alignment horizontal="left" vertical="center"/>
    </xf>
    <xf numFmtId="0" fontId="6" fillId="5" borderId="13" xfId="0" applyFont="1" applyFill="1" applyBorder="1" applyAlignment="1">
      <alignment horizontal="left" vertical="center"/>
    </xf>
    <xf numFmtId="0" fontId="6" fillId="5" borderId="14" xfId="0" applyFont="1" applyFill="1" applyBorder="1" applyAlignment="1">
      <alignment horizontal="left" vertical="center"/>
    </xf>
    <xf numFmtId="0" fontId="5" fillId="0" borderId="7"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4" fillId="0" borderId="90" xfId="0" applyFont="1" applyBorder="1" applyAlignment="1">
      <alignment horizontal="center" vertical="center"/>
    </xf>
    <xf numFmtId="0" fontId="4" fillId="0" borderId="91" xfId="0" applyFont="1" applyBorder="1" applyAlignment="1">
      <alignment horizontal="center" vertical="center"/>
    </xf>
    <xf numFmtId="6" fontId="2" fillId="0" borderId="50" xfId="2" applyFont="1" applyFill="1" applyBorder="1" applyAlignment="1" applyProtection="1">
      <alignment horizontal="center" vertical="center"/>
    </xf>
    <xf numFmtId="6" fontId="2" fillId="0" borderId="15" xfId="2" applyFont="1" applyFill="1" applyBorder="1" applyAlignment="1" applyProtection="1">
      <alignment horizontal="center" vertical="center"/>
    </xf>
    <xf numFmtId="6" fontId="2" fillId="0" borderId="68" xfId="2" applyFont="1" applyFill="1" applyBorder="1" applyAlignment="1" applyProtection="1">
      <alignment horizontal="center" vertical="center"/>
    </xf>
    <xf numFmtId="6" fontId="2" fillId="0" borderId="51" xfId="2" applyFont="1" applyFill="1" applyBorder="1" applyAlignment="1" applyProtection="1">
      <alignment horizontal="center" vertical="center"/>
    </xf>
    <xf numFmtId="6" fontId="2" fillId="0" borderId="17" xfId="2" applyFont="1" applyFill="1" applyBorder="1" applyAlignment="1" applyProtection="1">
      <alignment horizontal="center" vertical="center"/>
    </xf>
    <xf numFmtId="6" fontId="2" fillId="0" borderId="69" xfId="2" applyFont="1" applyFill="1" applyBorder="1" applyAlignment="1" applyProtection="1">
      <alignment horizontal="center" vertical="center"/>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6" fontId="2" fillId="0" borderId="63" xfId="2" applyFont="1" applyFill="1" applyBorder="1" applyAlignment="1" applyProtection="1">
      <alignment horizontal="center" vertical="center"/>
    </xf>
    <xf numFmtId="6" fontId="2" fillId="0" borderId="64" xfId="2" applyFont="1" applyFill="1" applyBorder="1" applyAlignment="1" applyProtection="1">
      <alignment horizontal="center" vertical="center"/>
    </xf>
    <xf numFmtId="6" fontId="2" fillId="0" borderId="60" xfId="2" applyFont="1" applyFill="1" applyBorder="1" applyAlignment="1" applyProtection="1">
      <alignment horizontal="center" vertical="center"/>
    </xf>
    <xf numFmtId="0" fontId="2" fillId="0" borderId="44" xfId="0" applyFont="1" applyBorder="1" applyAlignment="1">
      <alignment horizontal="center" vertical="center"/>
    </xf>
    <xf numFmtId="0" fontId="2" fillId="0" borderId="67" xfId="0" applyFont="1" applyBorder="1" applyAlignment="1">
      <alignment horizontal="center" vertical="center"/>
    </xf>
    <xf numFmtId="0" fontId="2" fillId="0" borderId="71" xfId="0" applyFont="1" applyBorder="1" applyAlignment="1">
      <alignment horizontal="center" vertical="center"/>
    </xf>
    <xf numFmtId="178" fontId="4" fillId="0" borderId="38" xfId="0" applyNumberFormat="1" applyFont="1" applyBorder="1" applyAlignment="1" applyProtection="1">
      <alignment horizontal="center" vertical="center"/>
      <protection locked="0"/>
    </xf>
    <xf numFmtId="178" fontId="4" fillId="0" borderId="80" xfId="0" applyNumberFormat="1" applyFont="1" applyBorder="1" applyAlignment="1" applyProtection="1">
      <alignment horizontal="center" vertical="center"/>
      <protection locked="0"/>
    </xf>
    <xf numFmtId="49" fontId="4" fillId="0" borderId="45" xfId="0" applyNumberFormat="1"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49" fontId="4" fillId="0" borderId="40" xfId="0" applyNumberFormat="1" applyFont="1" applyBorder="1" applyAlignment="1" applyProtection="1">
      <alignment horizontal="center" vertical="center"/>
      <protection locked="0"/>
    </xf>
    <xf numFmtId="0" fontId="2" fillId="0" borderId="87"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49" fontId="2" fillId="0" borderId="19" xfId="0" applyNumberFormat="1" applyFont="1" applyBorder="1" applyAlignment="1">
      <alignment horizontal="center" vertical="center"/>
    </xf>
    <xf numFmtId="49" fontId="2" fillId="0" borderId="16" xfId="0" applyNumberFormat="1" applyFont="1" applyBorder="1" applyAlignment="1">
      <alignment horizontal="center" vertical="center"/>
    </xf>
    <xf numFmtId="6" fontId="9" fillId="0" borderId="45" xfId="2" applyFont="1" applyFill="1" applyBorder="1" applyAlignment="1">
      <alignment horizontal="center" vertical="center"/>
    </xf>
    <xf numFmtId="6" fontId="9" fillId="0" borderId="39" xfId="2" applyFont="1" applyFill="1" applyBorder="1" applyAlignment="1">
      <alignment horizontal="center" vertical="center"/>
    </xf>
    <xf numFmtId="0" fontId="2" fillId="12" borderId="31" xfId="0" applyFont="1" applyFill="1" applyBorder="1" applyAlignment="1">
      <alignment horizontal="center" vertical="center" wrapText="1"/>
    </xf>
    <xf numFmtId="0" fontId="2" fillId="12" borderId="88" xfId="0" applyFont="1" applyFill="1" applyBorder="1" applyAlignment="1">
      <alignment horizontal="center" vertical="center" wrapText="1"/>
    </xf>
    <xf numFmtId="0" fontId="2" fillId="0" borderId="19"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12" borderId="3" xfId="0" applyFont="1" applyFill="1" applyBorder="1" applyAlignment="1">
      <alignment horizontal="center" vertical="center"/>
    </xf>
    <xf numFmtId="0" fontId="2" fillId="0" borderId="33"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12" borderId="34" xfId="0" applyFont="1" applyFill="1" applyBorder="1" applyAlignment="1">
      <alignment horizontal="center" vertical="center" wrapText="1"/>
    </xf>
    <xf numFmtId="6" fontId="2" fillId="0" borderId="66" xfId="2" applyFont="1" applyFill="1" applyBorder="1" applyAlignment="1" applyProtection="1">
      <alignment horizontal="center" vertical="center"/>
    </xf>
    <xf numFmtId="6" fontId="2" fillId="0" borderId="58" xfId="2" applyFont="1" applyFill="1" applyBorder="1" applyAlignment="1" applyProtection="1">
      <alignment horizontal="center" vertical="center"/>
    </xf>
    <xf numFmtId="6" fontId="2" fillId="0" borderId="59" xfId="2" applyFont="1" applyFill="1" applyBorder="1" applyAlignment="1" applyProtection="1">
      <alignment horizontal="center" vertical="center"/>
    </xf>
    <xf numFmtId="176" fontId="9" fillId="0" borderId="67" xfId="0" applyNumberFormat="1" applyFont="1" applyBorder="1" applyAlignment="1">
      <alignment horizontal="center" vertical="center"/>
    </xf>
    <xf numFmtId="176" fontId="9" fillId="0" borderId="45" xfId="0" applyNumberFormat="1" applyFont="1" applyBorder="1" applyAlignment="1">
      <alignment horizontal="center" vertical="center"/>
    </xf>
    <xf numFmtId="0" fontId="23" fillId="8" borderId="44" xfId="0" applyFont="1" applyFill="1" applyBorder="1" applyAlignment="1">
      <alignment horizontal="center" vertical="center"/>
    </xf>
    <xf numFmtId="0" fontId="23" fillId="8" borderId="67" xfId="0" applyFont="1" applyFill="1" applyBorder="1" applyAlignment="1">
      <alignment horizontal="center" vertical="center"/>
    </xf>
    <xf numFmtId="6" fontId="9" fillId="0" borderId="56" xfId="2" applyFont="1" applyFill="1" applyBorder="1" applyAlignment="1">
      <alignment horizontal="center" vertical="center"/>
    </xf>
    <xf numFmtId="6" fontId="9" fillId="0" borderId="81" xfId="2" applyFont="1" applyFill="1" applyBorder="1" applyAlignment="1">
      <alignment horizontal="center" vertical="center"/>
    </xf>
    <xf numFmtId="0" fontId="5" fillId="7" borderId="80" xfId="0" applyFont="1" applyFill="1" applyBorder="1" applyAlignment="1">
      <alignment horizontal="center" vertical="center"/>
    </xf>
    <xf numFmtId="0" fontId="5" fillId="7" borderId="71" xfId="0" applyFont="1" applyFill="1" applyBorder="1" applyAlignment="1">
      <alignment horizontal="center" vertical="center"/>
    </xf>
    <xf numFmtId="0" fontId="23" fillId="7" borderId="44" xfId="0" applyFont="1" applyFill="1" applyBorder="1" applyAlignment="1">
      <alignment horizontal="center" vertical="center"/>
    </xf>
    <xf numFmtId="0" fontId="23" fillId="7" borderId="67" xfId="0" applyFont="1" applyFill="1" applyBorder="1" applyAlignment="1">
      <alignment horizontal="center" vertical="center"/>
    </xf>
    <xf numFmtId="0" fontId="23" fillId="8" borderId="49" xfId="0" applyFont="1" applyFill="1" applyBorder="1" applyAlignment="1">
      <alignment horizontal="center" vertical="center"/>
    </xf>
    <xf numFmtId="0" fontId="23" fillId="8" borderId="56" xfId="0" applyFont="1" applyFill="1" applyBorder="1" applyAlignment="1">
      <alignment horizontal="center" vertical="center"/>
    </xf>
    <xf numFmtId="0" fontId="3" fillId="8" borderId="34" xfId="0" applyFont="1" applyFill="1" applyBorder="1" applyAlignment="1">
      <alignment horizontal="center" vertical="center"/>
    </xf>
    <xf numFmtId="0" fontId="3" fillId="8" borderId="85"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51"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5" xfId="0" applyFont="1" applyFill="1" applyBorder="1" applyAlignment="1">
      <alignment horizontal="center" vertical="center"/>
    </xf>
    <xf numFmtId="0" fontId="2" fillId="12" borderId="23" xfId="0" applyFont="1" applyFill="1" applyBorder="1" applyAlignment="1">
      <alignment horizontal="center" vertical="center"/>
    </xf>
    <xf numFmtId="0" fontId="2" fillId="12" borderId="24" xfId="0" applyFont="1" applyFill="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12" borderId="13" xfId="0" applyFont="1" applyFill="1" applyBorder="1" applyAlignment="1">
      <alignment horizontal="center" vertical="center"/>
    </xf>
    <xf numFmtId="0" fontId="2" fillId="8" borderId="80" xfId="0" applyFont="1" applyFill="1" applyBorder="1" applyAlignment="1">
      <alignment horizontal="center" vertical="center"/>
    </xf>
    <xf numFmtId="0" fontId="2" fillId="8" borderId="71" xfId="0" applyFont="1" applyFill="1" applyBorder="1" applyAlignment="1">
      <alignment horizontal="center" vertical="center"/>
    </xf>
    <xf numFmtId="0" fontId="5" fillId="8" borderId="74" xfId="0" applyFont="1" applyFill="1" applyBorder="1" applyAlignment="1">
      <alignment horizontal="center" vertical="center"/>
    </xf>
    <xf numFmtId="0" fontId="5" fillId="8" borderId="84" xfId="0" applyFont="1" applyFill="1" applyBorder="1" applyAlignment="1">
      <alignment horizontal="center" vertical="center"/>
    </xf>
    <xf numFmtId="0" fontId="2" fillId="12" borderId="31" xfId="0" applyFont="1" applyFill="1" applyBorder="1" applyAlignment="1">
      <alignment horizontal="center" vertical="center"/>
    </xf>
    <xf numFmtId="0" fontId="2" fillId="12" borderId="88" xfId="0" applyFont="1" applyFill="1" applyBorder="1" applyAlignment="1">
      <alignment horizontal="center" vertical="center"/>
    </xf>
    <xf numFmtId="0" fontId="2" fillId="0" borderId="4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13" borderId="80" xfId="0" applyFont="1" applyFill="1" applyBorder="1" applyAlignment="1">
      <alignment horizontal="center" vertical="center"/>
    </xf>
    <xf numFmtId="0" fontId="5" fillId="13" borderId="71" xfId="0" applyFont="1" applyFill="1" applyBorder="1" applyAlignment="1">
      <alignment horizontal="center" vertical="center"/>
    </xf>
    <xf numFmtId="0" fontId="2" fillId="12" borderId="0" xfId="0" applyFont="1" applyFill="1" applyAlignment="1">
      <alignment horizontal="center" vertical="center" wrapText="1"/>
    </xf>
    <xf numFmtId="0" fontId="2" fillId="0" borderId="4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6" fontId="2" fillId="8" borderId="80" xfId="2" applyFont="1" applyFill="1" applyBorder="1" applyAlignment="1" applyProtection="1">
      <alignment horizontal="center" vertical="center"/>
    </xf>
    <xf numFmtId="6" fontId="2" fillId="8" borderId="67" xfId="2" applyFont="1" applyFill="1" applyBorder="1" applyAlignment="1" applyProtection="1">
      <alignment horizontal="center" vertical="center"/>
    </xf>
    <xf numFmtId="6" fontId="2" fillId="8" borderId="71" xfId="2" applyFont="1" applyFill="1" applyBorder="1" applyAlignment="1" applyProtection="1">
      <alignment horizontal="center" vertical="center"/>
    </xf>
    <xf numFmtId="6" fontId="2" fillId="0" borderId="65" xfId="2" applyFont="1" applyFill="1" applyBorder="1" applyAlignment="1" applyProtection="1">
      <alignment horizontal="center" vertical="center"/>
    </xf>
    <xf numFmtId="6" fontId="2" fillId="0" borderId="52" xfId="2" applyFont="1" applyFill="1" applyBorder="1" applyAlignment="1" applyProtection="1">
      <alignment horizontal="center" vertical="center"/>
    </xf>
    <xf numFmtId="6" fontId="2" fillId="0" borderId="57" xfId="2" applyFont="1" applyFill="1" applyBorder="1" applyAlignment="1" applyProtection="1">
      <alignment horizontal="center" vertical="center"/>
    </xf>
    <xf numFmtId="6" fontId="9" fillId="0" borderId="67" xfId="2" applyFont="1" applyFill="1" applyBorder="1" applyAlignment="1">
      <alignment horizontal="center" vertical="center"/>
    </xf>
    <xf numFmtId="6" fontId="17" fillId="0" borderId="0" xfId="2" applyFont="1" applyBorder="1" applyAlignment="1">
      <alignment horizontal="center" vertical="center"/>
    </xf>
    <xf numFmtId="0" fontId="23" fillId="13" borderId="44" xfId="0" applyFont="1" applyFill="1" applyBorder="1" applyAlignment="1">
      <alignment horizontal="center" vertical="center"/>
    </xf>
    <xf numFmtId="0" fontId="23" fillId="13" borderId="67" xfId="0" applyFont="1" applyFill="1" applyBorder="1" applyAlignment="1">
      <alignment horizontal="center" vertical="center"/>
    </xf>
    <xf numFmtId="0" fontId="3" fillId="12" borderId="17" xfId="0" applyFont="1" applyFill="1" applyBorder="1" applyAlignment="1">
      <alignment horizontal="center" vertical="center"/>
    </xf>
    <xf numFmtId="0" fontId="3" fillId="12" borderId="51" xfId="0" applyFont="1" applyFill="1" applyBorder="1" applyAlignment="1">
      <alignment horizontal="center" vertical="center"/>
    </xf>
    <xf numFmtId="0" fontId="5" fillId="0" borderId="15" xfId="0" applyFont="1" applyBorder="1" applyAlignment="1">
      <alignment horizontal="center" vertical="center"/>
    </xf>
    <xf numFmtId="6" fontId="2" fillId="12" borderId="82" xfId="2" applyFont="1" applyFill="1" applyBorder="1" applyAlignment="1" applyProtection="1">
      <alignment horizontal="center" vertical="center"/>
    </xf>
    <xf numFmtId="6" fontId="2" fillId="12" borderId="83" xfId="2" applyFont="1" applyFill="1" applyBorder="1" applyAlignment="1" applyProtection="1">
      <alignment horizontal="center" vertical="center"/>
    </xf>
    <xf numFmtId="0" fontId="23" fillId="12" borderId="44" xfId="0" applyFont="1" applyFill="1" applyBorder="1" applyAlignment="1">
      <alignment horizontal="center" vertical="center"/>
    </xf>
    <xf numFmtId="0" fontId="23" fillId="12" borderId="67" xfId="0" applyFont="1" applyFill="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8" xfId="0" applyFont="1" applyBorder="1" applyAlignment="1">
      <alignment horizontal="center" vertical="center"/>
    </xf>
    <xf numFmtId="0" fontId="5" fillId="0" borderId="68"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7"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3" fillId="8" borderId="38" xfId="0" applyFont="1" applyFill="1" applyBorder="1" applyAlignment="1">
      <alignment horizontal="center" vertical="center"/>
    </xf>
    <xf numFmtId="0" fontId="3" fillId="8" borderId="40" xfId="0" applyFont="1" applyFill="1" applyBorder="1" applyAlignment="1">
      <alignment horizontal="center" vertical="center"/>
    </xf>
    <xf numFmtId="6" fontId="14" fillId="0" borderId="0" xfId="0" applyNumberFormat="1" applyFont="1" applyAlignment="1">
      <alignment horizontal="center" vertical="center"/>
    </xf>
    <xf numFmtId="6" fontId="14" fillId="0" borderId="11" xfId="0" applyNumberFormat="1" applyFont="1" applyBorder="1" applyAlignment="1">
      <alignment horizontal="center" vertical="center"/>
    </xf>
    <xf numFmtId="6" fontId="2" fillId="7" borderId="44" xfId="2" applyFont="1" applyFill="1" applyBorder="1" applyAlignment="1" applyProtection="1">
      <alignment horizontal="center" vertical="center"/>
    </xf>
    <xf numFmtId="6" fontId="2" fillId="7" borderId="67" xfId="2" applyFont="1" applyFill="1" applyBorder="1" applyAlignment="1" applyProtection="1">
      <alignment horizontal="center" vertical="center"/>
    </xf>
    <xf numFmtId="6" fontId="2" fillId="7" borderId="71" xfId="2" applyFont="1" applyFill="1" applyBorder="1" applyAlignment="1" applyProtection="1">
      <alignment horizontal="center" vertical="center"/>
    </xf>
    <xf numFmtId="177" fontId="15" fillId="12" borderId="87" xfId="0" applyNumberFormat="1" applyFont="1" applyFill="1" applyBorder="1" applyAlignment="1">
      <alignment horizontal="center" vertical="center"/>
    </xf>
    <xf numFmtId="177" fontId="15" fillId="12" borderId="17" xfId="0" applyNumberFormat="1" applyFont="1" applyFill="1" applyBorder="1" applyAlignment="1">
      <alignment horizontal="center" vertical="center"/>
    </xf>
    <xf numFmtId="0" fontId="5" fillId="12" borderId="74" xfId="0" applyFont="1" applyFill="1" applyBorder="1" applyAlignment="1">
      <alignment horizontal="center" vertical="center"/>
    </xf>
    <xf numFmtId="0" fontId="5" fillId="12" borderId="81" xfId="0" applyFont="1" applyFill="1" applyBorder="1" applyAlignment="1">
      <alignment horizontal="center" vertical="center"/>
    </xf>
    <xf numFmtId="0" fontId="2" fillId="0" borderId="20"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89" xfId="0" applyFont="1" applyBorder="1" applyAlignment="1" applyProtection="1">
      <alignment horizontal="center" vertical="center" wrapText="1"/>
      <protection locked="0"/>
    </xf>
    <xf numFmtId="0" fontId="2" fillId="0" borderId="20" xfId="0" applyFont="1" applyBorder="1" applyAlignment="1" applyProtection="1">
      <alignment horizontal="left" vertical="center"/>
      <protection locked="0"/>
    </xf>
    <xf numFmtId="49" fontId="25" fillId="4" borderId="41" xfId="0" applyNumberFormat="1" applyFont="1" applyFill="1" applyBorder="1" applyAlignment="1">
      <alignment horizontal="center" vertical="center"/>
    </xf>
    <xf numFmtId="49" fontId="25" fillId="4" borderId="42" xfId="0" applyNumberFormat="1" applyFont="1" applyFill="1" applyBorder="1" applyAlignment="1">
      <alignment horizontal="center" vertical="center"/>
    </xf>
    <xf numFmtId="49" fontId="25" fillId="4" borderId="55" xfId="0" applyNumberFormat="1" applyFont="1" applyFill="1" applyBorder="1" applyAlignment="1">
      <alignment horizontal="center" vertical="center"/>
    </xf>
    <xf numFmtId="49" fontId="25" fillId="4" borderId="43" xfId="0" applyNumberFormat="1" applyFont="1" applyFill="1" applyBorder="1" applyAlignment="1">
      <alignment horizontal="center" vertical="center"/>
    </xf>
    <xf numFmtId="6" fontId="2" fillId="13" borderId="79" xfId="2" applyFont="1" applyFill="1" applyBorder="1" applyAlignment="1" applyProtection="1">
      <alignment horizontal="center" vertical="center"/>
    </xf>
    <xf numFmtId="6" fontId="2" fillId="13" borderId="77" xfId="2" applyFont="1" applyFill="1" applyBorder="1" applyAlignment="1" applyProtection="1">
      <alignment horizontal="center" vertical="center"/>
    </xf>
    <xf numFmtId="6" fontId="2" fillId="13" borderId="78" xfId="2" applyFont="1" applyFill="1" applyBorder="1" applyAlignment="1" applyProtection="1">
      <alignment horizontal="center" vertical="center"/>
    </xf>
    <xf numFmtId="6" fontId="2" fillId="0" borderId="75" xfId="2" applyFont="1" applyFill="1" applyBorder="1" applyAlignment="1" applyProtection="1">
      <alignment horizontal="center" vertical="center"/>
    </xf>
    <xf numFmtId="6" fontId="2" fillId="0" borderId="54" xfId="2" applyFont="1" applyFill="1" applyBorder="1" applyAlignment="1" applyProtection="1">
      <alignment horizontal="center" vertical="center"/>
    </xf>
    <xf numFmtId="6" fontId="2" fillId="0" borderId="46" xfId="2" applyFont="1" applyFill="1" applyBorder="1" applyAlignment="1" applyProtection="1">
      <alignment horizontal="center" vertical="center"/>
    </xf>
    <xf numFmtId="6" fontId="4" fillId="0" borderId="72" xfId="2" applyFont="1" applyFill="1" applyBorder="1" applyAlignment="1" applyProtection="1">
      <alignment horizontal="center" vertical="center"/>
    </xf>
    <xf numFmtId="6" fontId="4" fillId="0" borderId="8" xfId="2" applyFont="1" applyFill="1" applyBorder="1" applyAlignment="1" applyProtection="1">
      <alignment horizontal="center" vertical="center"/>
    </xf>
    <xf numFmtId="6" fontId="4" fillId="0" borderId="73" xfId="2" applyFont="1" applyFill="1" applyBorder="1" applyAlignment="1" applyProtection="1">
      <alignment horizontal="center" vertical="center"/>
    </xf>
    <xf numFmtId="6" fontId="2" fillId="0" borderId="0" xfId="2" applyFont="1" applyFill="1" applyBorder="1" applyAlignment="1" applyProtection="1">
      <alignment horizontal="center" vertical="center"/>
    </xf>
    <xf numFmtId="6" fontId="2" fillId="0" borderId="44" xfId="2" applyFont="1" applyFill="1" applyBorder="1" applyAlignment="1" applyProtection="1">
      <alignment horizontal="center" vertical="center"/>
    </xf>
    <xf numFmtId="6" fontId="2" fillId="0" borderId="39" xfId="2" applyFont="1" applyFill="1" applyBorder="1" applyAlignment="1" applyProtection="1">
      <alignment horizontal="center" vertical="center"/>
    </xf>
    <xf numFmtId="6" fontId="2" fillId="0" borderId="71" xfId="2" applyFont="1" applyFill="1" applyBorder="1" applyAlignment="1" applyProtection="1">
      <alignment horizontal="center" vertical="center"/>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4" fillId="11" borderId="12" xfId="0" applyFont="1" applyFill="1" applyBorder="1" applyAlignment="1">
      <alignment horizontal="center" vertical="center"/>
    </xf>
    <xf numFmtId="0" fontId="4" fillId="11" borderId="13" xfId="0" applyFont="1" applyFill="1" applyBorder="1" applyAlignment="1">
      <alignment horizontal="center" vertical="center"/>
    </xf>
    <xf numFmtId="0" fontId="4" fillId="11" borderId="14" xfId="0" applyFont="1" applyFill="1" applyBorder="1" applyAlignment="1">
      <alignment horizontal="center" vertical="center"/>
    </xf>
    <xf numFmtId="0" fontId="5" fillId="0" borderId="20" xfId="0" applyFont="1" applyBorder="1" applyAlignment="1">
      <alignment horizontal="center" vertical="center"/>
    </xf>
    <xf numFmtId="0" fontId="5" fillId="0" borderId="89" xfId="0" applyFont="1" applyBorder="1" applyAlignment="1">
      <alignment horizontal="center" vertical="center"/>
    </xf>
    <xf numFmtId="0" fontId="5" fillId="0" borderId="87" xfId="0" applyFont="1" applyBorder="1" applyAlignment="1">
      <alignment horizontal="center" vertical="center"/>
    </xf>
    <xf numFmtId="0" fontId="5" fillId="0" borderId="18" xfId="0" applyFont="1" applyBorder="1" applyAlignment="1">
      <alignment horizontal="center" vertical="center"/>
    </xf>
    <xf numFmtId="0" fontId="3" fillId="0" borderId="3" xfId="0" applyFont="1" applyBorder="1" applyAlignment="1">
      <alignment horizontal="center" vertical="center"/>
    </xf>
    <xf numFmtId="0" fontId="3" fillId="7" borderId="34" xfId="0" applyFont="1" applyFill="1" applyBorder="1" applyAlignment="1">
      <alignment horizontal="center" vertical="center"/>
    </xf>
    <xf numFmtId="0" fontId="3" fillId="7" borderId="85" xfId="0" applyFont="1" applyFill="1" applyBorder="1" applyAlignment="1">
      <alignment horizontal="center" vertical="center"/>
    </xf>
    <xf numFmtId="0" fontId="3" fillId="7" borderId="17" xfId="0" applyFont="1" applyFill="1" applyBorder="1" applyAlignment="1">
      <alignment horizontal="center" vertical="center"/>
    </xf>
    <xf numFmtId="0" fontId="3" fillId="7" borderId="51" xfId="0" applyFont="1" applyFill="1" applyBorder="1" applyAlignment="1">
      <alignment horizontal="center" vertical="center"/>
    </xf>
    <xf numFmtId="0" fontId="3" fillId="13" borderId="13" xfId="0" applyFont="1" applyFill="1" applyBorder="1" applyAlignment="1">
      <alignment horizontal="center" vertical="center"/>
    </xf>
    <xf numFmtId="0" fontId="3" fillId="13" borderId="86" xfId="0" applyFont="1" applyFill="1" applyBorder="1" applyAlignment="1">
      <alignment horizontal="center" vertical="center"/>
    </xf>
    <xf numFmtId="49" fontId="2" fillId="12" borderId="19" xfId="0" applyNumberFormat="1" applyFont="1" applyFill="1" applyBorder="1" applyAlignment="1">
      <alignment horizontal="center" vertical="center"/>
    </xf>
    <xf numFmtId="49" fontId="2" fillId="12" borderId="15" xfId="0" applyNumberFormat="1" applyFont="1" applyFill="1" applyBorder="1" applyAlignment="1">
      <alignment horizontal="center" vertical="center"/>
    </xf>
    <xf numFmtId="49" fontId="2" fillId="12" borderId="16" xfId="0" applyNumberFormat="1" applyFont="1" applyFill="1" applyBorder="1" applyAlignment="1">
      <alignment horizontal="center" vertical="center"/>
    </xf>
    <xf numFmtId="177" fontId="15" fillId="12" borderId="20" xfId="0" applyNumberFormat="1" applyFont="1" applyFill="1" applyBorder="1" applyAlignment="1">
      <alignment horizontal="center" vertical="center"/>
    </xf>
    <xf numFmtId="177" fontId="15" fillId="12" borderId="3" xfId="0" applyNumberFormat="1" applyFont="1" applyFill="1" applyBorder="1" applyAlignment="1">
      <alignment horizontal="center" vertical="center"/>
    </xf>
    <xf numFmtId="0" fontId="3" fillId="12" borderId="34" xfId="0" applyFont="1" applyFill="1" applyBorder="1" applyAlignment="1">
      <alignment horizontal="center" vertical="center"/>
    </xf>
    <xf numFmtId="0" fontId="3" fillId="12" borderId="85" xfId="0" applyFont="1" applyFill="1" applyBorder="1" applyAlignment="1">
      <alignment horizontal="center" vertical="center"/>
    </xf>
    <xf numFmtId="0" fontId="11" fillId="4" borderId="23" xfId="0" applyFont="1" applyFill="1" applyBorder="1" applyAlignment="1">
      <alignment horizontal="left" vertical="center"/>
    </xf>
    <xf numFmtId="0" fontId="11" fillId="4" borderId="24" xfId="0" applyFont="1" applyFill="1" applyBorder="1" applyAlignment="1">
      <alignment horizontal="left" vertical="center"/>
    </xf>
    <xf numFmtId="0" fontId="26" fillId="0" borderId="17" xfId="0" applyFont="1" applyBorder="1" applyAlignment="1">
      <alignment horizontal="center" vertical="center"/>
    </xf>
    <xf numFmtId="0" fontId="6" fillId="11" borderId="38" xfId="0" applyFont="1" applyFill="1" applyBorder="1" applyAlignment="1">
      <alignment horizontal="center" vertical="center"/>
    </xf>
    <xf numFmtId="0" fontId="6" fillId="11" borderId="40" xfId="0" applyFont="1" applyFill="1" applyBorder="1" applyAlignment="1">
      <alignment horizontal="center" vertical="center"/>
    </xf>
    <xf numFmtId="0" fontId="6" fillId="0" borderId="0" xfId="0" applyFont="1" applyAlignment="1">
      <alignment horizontal="center" vertical="center"/>
    </xf>
    <xf numFmtId="6" fontId="2" fillId="0" borderId="38" xfId="2" applyFont="1" applyBorder="1" applyAlignment="1" applyProtection="1">
      <alignment horizontal="center" vertical="center"/>
    </xf>
    <xf numFmtId="6" fontId="2" fillId="0" borderId="39" xfId="2" applyFont="1" applyBorder="1" applyAlignment="1" applyProtection="1">
      <alignment horizontal="center" vertical="center"/>
    </xf>
    <xf numFmtId="6" fontId="2" fillId="0" borderId="40" xfId="2" applyFont="1" applyBorder="1" applyAlignment="1" applyProtection="1">
      <alignment horizontal="center" vertical="center"/>
    </xf>
    <xf numFmtId="6" fontId="3" fillId="0" borderId="0" xfId="0" applyNumberFormat="1" applyFont="1" applyAlignment="1">
      <alignment horizontal="center" vertical="center"/>
    </xf>
    <xf numFmtId="0" fontId="3" fillId="0" borderId="0" xfId="0" applyFont="1" applyAlignment="1">
      <alignment horizontal="center" vertical="center"/>
    </xf>
    <xf numFmtId="6" fontId="15" fillId="0" borderId="39" xfId="2"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6" fontId="24" fillId="0" borderId="38" xfId="2" applyFont="1" applyFill="1" applyBorder="1" applyAlignment="1" applyProtection="1">
      <alignment horizontal="center" vertical="center"/>
    </xf>
    <xf numFmtId="6" fontId="24" fillId="0" borderId="39" xfId="2" applyFont="1" applyFill="1" applyBorder="1" applyAlignment="1" applyProtection="1">
      <alignment horizontal="center" vertical="center"/>
    </xf>
    <xf numFmtId="6" fontId="24" fillId="0" borderId="40" xfId="2" applyFont="1" applyFill="1" applyBorder="1" applyAlignment="1" applyProtection="1">
      <alignment horizontal="center" vertical="center"/>
    </xf>
    <xf numFmtId="0" fontId="5" fillId="10" borderId="12"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24" fillId="5" borderId="10" xfId="0" applyFont="1" applyFill="1" applyBorder="1" applyAlignment="1">
      <alignment horizontal="left" vertical="center"/>
    </xf>
    <xf numFmtId="0" fontId="24" fillId="5" borderId="0" xfId="0" applyFont="1" applyFill="1" applyAlignment="1">
      <alignment horizontal="left" vertical="center"/>
    </xf>
    <xf numFmtId="0" fontId="24" fillId="5" borderId="11" xfId="0" applyFont="1" applyFill="1" applyBorder="1" applyAlignment="1">
      <alignment horizontal="left" vertical="center"/>
    </xf>
    <xf numFmtId="0" fontId="21" fillId="0" borderId="87" xfId="1" applyFont="1" applyBorder="1" applyAlignment="1" applyProtection="1">
      <alignment horizontal="center" vertical="center"/>
    </xf>
    <xf numFmtId="0" fontId="21" fillId="0" borderId="17" xfId="1" applyFont="1" applyBorder="1" applyAlignment="1" applyProtection="1">
      <alignment horizontal="center" vertical="center"/>
    </xf>
    <xf numFmtId="0" fontId="21" fillId="0" borderId="18" xfId="1" applyFont="1" applyBorder="1" applyAlignment="1" applyProtection="1">
      <alignment horizontal="center" vertical="center"/>
    </xf>
    <xf numFmtId="0" fontId="26" fillId="5" borderId="12"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2" fillId="0" borderId="34" xfId="0" applyFont="1" applyBorder="1" applyAlignment="1">
      <alignment horizontal="center" vertical="center"/>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29" fillId="5" borderId="7" xfId="0" applyFont="1" applyFill="1" applyBorder="1" applyAlignment="1">
      <alignment horizontal="center" vertical="center"/>
    </xf>
    <xf numFmtId="0" fontId="29" fillId="5" borderId="8" xfId="0" applyFont="1" applyFill="1" applyBorder="1" applyAlignment="1">
      <alignment horizontal="center" vertical="center"/>
    </xf>
    <xf numFmtId="0" fontId="29" fillId="5" borderId="9" xfId="0" applyFont="1" applyFill="1" applyBorder="1" applyAlignment="1">
      <alignment horizontal="center" vertical="center"/>
    </xf>
    <xf numFmtId="0" fontId="29" fillId="5" borderId="10" xfId="0" applyFont="1" applyFill="1" applyBorder="1" applyAlignment="1">
      <alignment horizontal="center" vertical="center"/>
    </xf>
    <xf numFmtId="0" fontId="29" fillId="5" borderId="0" xfId="0" applyFont="1" applyFill="1" applyAlignment="1">
      <alignment horizontal="center" vertical="center"/>
    </xf>
    <xf numFmtId="0" fontId="29" fillId="5" borderId="11" xfId="0" applyFont="1" applyFill="1" applyBorder="1" applyAlignment="1">
      <alignment horizontal="center" vertical="center"/>
    </xf>
  </cellXfs>
  <cellStyles count="3">
    <cellStyle name="ハイパーリンク" xfId="1" builtinId="8"/>
    <cellStyle name="通貨" xfId="2" builtinId="7"/>
    <cellStyle name="標準" xfId="0" builtinId="0"/>
  </cellStyles>
  <dxfs count="0"/>
  <tableStyles count="0" defaultTableStyle="TableStyleMedium9" defaultPivotStyle="PivotStyleLight16"/>
  <colors>
    <mruColors>
      <color rgb="FFF3FCD0"/>
      <color rgb="FFF8FED2"/>
      <color rgb="FFFFCC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 /><Relationship Id="rId1" Type="http://schemas.openxmlformats.org/officeDocument/2006/relationships/image" Target="../media/image1.jpeg" /></Relationships>
</file>

<file path=xl/drawings/_rels/drawing2.xml.rels><?xml version="1.0" encoding="UTF-8" standalone="yes"?>
<Relationships xmlns="http://schemas.openxmlformats.org/package/2006/relationships"><Relationship Id="rId1" Type="http://schemas.openxmlformats.org/officeDocument/2006/relationships/image" Target="../media/image3.jpg" /></Relationships>
</file>

<file path=xl/drawings/drawing1.xml><?xml version="1.0" encoding="utf-8"?>
<xdr:wsDr xmlns:xdr="http://schemas.openxmlformats.org/drawingml/2006/spreadsheetDrawing" xmlns:a="http://schemas.openxmlformats.org/drawingml/2006/main">
  <xdr:twoCellAnchor editAs="oneCell">
    <xdr:from>
      <xdr:col>4</xdr:col>
      <xdr:colOff>128550</xdr:colOff>
      <xdr:row>55</xdr:row>
      <xdr:rowOff>59530</xdr:rowOff>
    </xdr:from>
    <xdr:to>
      <xdr:col>5</xdr:col>
      <xdr:colOff>312812</xdr:colOff>
      <xdr:row>57</xdr:row>
      <xdr:rowOff>127566</xdr:rowOff>
    </xdr:to>
    <xdr:pic>
      <xdr:nvPicPr>
        <xdr:cNvPr id="3" name="図 2">
          <a:extLst>
            <a:ext uri="{FF2B5EF4-FFF2-40B4-BE49-F238E27FC236}">
              <a16:creationId xmlns:a16="http://schemas.microsoft.com/office/drawing/2014/main" id="{9B9B7053-9E55-575F-C7AB-EDA96BBC54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9822" y="11846718"/>
          <a:ext cx="583972" cy="408215"/>
        </a:xfrm>
        <a:prstGeom prst="rect">
          <a:avLst/>
        </a:prstGeom>
      </xdr:spPr>
    </xdr:pic>
    <xdr:clientData/>
  </xdr:twoCellAnchor>
  <xdr:twoCellAnchor editAs="oneCell">
    <xdr:from>
      <xdr:col>16</xdr:col>
      <xdr:colOff>51025</xdr:colOff>
      <xdr:row>6</xdr:row>
      <xdr:rowOff>76539</xdr:rowOff>
    </xdr:from>
    <xdr:to>
      <xdr:col>18</xdr:col>
      <xdr:colOff>144576</xdr:colOff>
      <xdr:row>6</xdr:row>
      <xdr:rowOff>401132</xdr:rowOff>
    </xdr:to>
    <xdr:pic>
      <xdr:nvPicPr>
        <xdr:cNvPr id="5" name="図 4">
          <a:extLst>
            <a:ext uri="{FF2B5EF4-FFF2-40B4-BE49-F238E27FC236}">
              <a16:creationId xmlns:a16="http://schemas.microsoft.com/office/drawing/2014/main" id="{3A205FD0-67ED-4F6D-8CE5-786D934368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23503" y="1233146"/>
          <a:ext cx="612323" cy="324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285751</xdr:colOff>
      <xdr:row>0</xdr:row>
      <xdr:rowOff>165733</xdr:rowOff>
    </xdr:from>
    <xdr:to>
      <xdr:col>10</xdr:col>
      <xdr:colOff>381000</xdr:colOff>
      <xdr:row>58</xdr:row>
      <xdr:rowOff>81008</xdr:rowOff>
    </xdr:to>
    <xdr:pic>
      <xdr:nvPicPr>
        <xdr:cNvPr id="3" name="図 2">
          <a:extLst>
            <a:ext uri="{FF2B5EF4-FFF2-40B4-BE49-F238E27FC236}">
              <a16:creationId xmlns:a16="http://schemas.microsoft.com/office/drawing/2014/main" id="{9D66D616-E9E7-7FB6-DD36-44CD1BD9AD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1" y="165733"/>
          <a:ext cx="6381749" cy="985937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 /><Relationship Id="rId2" Type="http://schemas.openxmlformats.org/officeDocument/2006/relationships/printerSettings" Target="../printerSettings/printerSettings1.bin" /><Relationship Id="rId1" Type="http://schemas.openxmlformats.org/officeDocument/2006/relationships/hyperlink" Target="mailto:aich.bbc@gmail.com" TargetMode="External"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2"/>
  <sheetViews>
    <sheetView showZeros="0" tabSelected="1" showWhiteSpace="0" view="pageLayout" zoomScale="112" zoomScaleNormal="100" zoomScalePageLayoutView="112" workbookViewId="0">
      <selection activeCell="E12" sqref="E12:J12"/>
    </sheetView>
  </sheetViews>
  <sheetFormatPr defaultColWidth="8.99609375" defaultRowHeight="13.5" x14ac:dyDescent="0.1"/>
  <cols>
    <col min="1" max="2" width="1.2265625" style="1" customWidth="1"/>
    <col min="3" max="3" width="5.7265625" style="1" customWidth="1"/>
    <col min="4" max="4" width="16.08984375" style="1" customWidth="1"/>
    <col min="5" max="6" width="5.7265625" style="1" customWidth="1"/>
    <col min="7" max="16" width="4.90625" style="1" customWidth="1"/>
    <col min="17" max="17" width="3.953125" style="1" customWidth="1"/>
    <col min="18" max="19" width="3.54296875" style="1" customWidth="1"/>
    <col min="20" max="20" width="15.6796875" style="1" customWidth="1"/>
    <col min="21" max="21" width="1.2265625" style="1" customWidth="1"/>
    <col min="22" max="22" width="1.08984375" style="1" customWidth="1"/>
    <col min="23" max="23" width="3.40625" style="1" customWidth="1"/>
    <col min="24" max="16384" width="8.99609375" style="1"/>
  </cols>
  <sheetData>
    <row r="1" spans="2:21" ht="9.75" customHeight="1" thickBot="1" x14ac:dyDescent="0.15"/>
    <row r="2" spans="2:21" ht="6.75" customHeight="1" thickBot="1" x14ac:dyDescent="0.15">
      <c r="B2" s="16"/>
      <c r="C2" s="4"/>
      <c r="D2" s="4"/>
      <c r="E2" s="4"/>
      <c r="F2" s="4"/>
      <c r="G2" s="4"/>
      <c r="H2" s="4"/>
      <c r="I2" s="4"/>
      <c r="J2" s="4"/>
      <c r="K2" s="4"/>
      <c r="L2" s="4"/>
      <c r="M2" s="4"/>
      <c r="N2" s="4"/>
      <c r="O2" s="4"/>
      <c r="P2" s="4"/>
      <c r="Q2" s="4"/>
      <c r="R2" s="4"/>
      <c r="S2" s="4"/>
      <c r="T2" s="4"/>
      <c r="U2" s="6"/>
    </row>
    <row r="3" spans="2:21" ht="9.6" customHeight="1" x14ac:dyDescent="0.1">
      <c r="B3" s="25"/>
      <c r="C3" s="149" t="s">
        <v>5</v>
      </c>
      <c r="D3" s="150"/>
      <c r="E3" s="150"/>
      <c r="F3" s="150"/>
      <c r="G3" s="150"/>
      <c r="H3" s="150"/>
      <c r="I3" s="150"/>
      <c r="J3" s="150"/>
      <c r="K3" s="150"/>
      <c r="L3" s="150"/>
      <c r="M3" s="150"/>
      <c r="N3" s="150"/>
      <c r="O3" s="150"/>
      <c r="P3" s="150"/>
      <c r="Q3" s="150"/>
      <c r="R3" s="150"/>
      <c r="S3" s="150"/>
      <c r="T3" s="151"/>
      <c r="U3" s="7"/>
    </row>
    <row r="4" spans="2:21" ht="17.25" customHeight="1" x14ac:dyDescent="0.1">
      <c r="B4" s="25"/>
      <c r="C4" s="152"/>
      <c r="D4" s="153"/>
      <c r="E4" s="153"/>
      <c r="F4" s="153"/>
      <c r="G4" s="153"/>
      <c r="H4" s="153"/>
      <c r="I4" s="153"/>
      <c r="J4" s="153"/>
      <c r="K4" s="153"/>
      <c r="L4" s="153"/>
      <c r="M4" s="153"/>
      <c r="N4" s="153"/>
      <c r="O4" s="153"/>
      <c r="P4" s="153"/>
      <c r="Q4" s="153"/>
      <c r="R4" s="153"/>
      <c r="S4" s="153"/>
      <c r="T4" s="154"/>
      <c r="U4" s="7"/>
    </row>
    <row r="5" spans="2:21" ht="28.5" customHeight="1" thickBot="1" x14ac:dyDescent="0.15">
      <c r="B5" s="25"/>
      <c r="C5" s="155" t="s">
        <v>34</v>
      </c>
      <c r="D5" s="156"/>
      <c r="E5" s="156"/>
      <c r="F5" s="156"/>
      <c r="G5" s="156"/>
      <c r="H5" s="156"/>
      <c r="I5" s="156"/>
      <c r="J5" s="156"/>
      <c r="K5" s="156"/>
      <c r="L5" s="156"/>
      <c r="M5" s="156"/>
      <c r="N5" s="156"/>
      <c r="O5" s="156"/>
      <c r="P5" s="156"/>
      <c r="Q5" s="156"/>
      <c r="R5" s="156"/>
      <c r="S5" s="157"/>
      <c r="T5" s="158"/>
      <c r="U5" s="7"/>
    </row>
    <row r="6" spans="2:21" ht="19.5" customHeight="1" x14ac:dyDescent="0.1">
      <c r="B6" s="25"/>
      <c r="C6" s="168" t="s">
        <v>61</v>
      </c>
      <c r="D6" s="169"/>
      <c r="E6" s="169"/>
      <c r="F6" s="169"/>
      <c r="G6" s="169"/>
      <c r="H6" s="169"/>
      <c r="I6" s="169"/>
      <c r="J6" s="169"/>
      <c r="K6" s="169"/>
      <c r="L6" s="169"/>
      <c r="M6" s="169"/>
      <c r="N6" s="169"/>
      <c r="O6" s="169"/>
      <c r="P6" s="169"/>
      <c r="Q6" s="169"/>
      <c r="R6" s="169"/>
      <c r="S6" s="169"/>
      <c r="T6" s="170"/>
      <c r="U6" s="7"/>
    </row>
    <row r="7" spans="2:21" ht="37.5" customHeight="1" thickBot="1" x14ac:dyDescent="0.15">
      <c r="B7" s="25"/>
      <c r="C7" s="171" t="s">
        <v>67</v>
      </c>
      <c r="D7" s="172"/>
      <c r="E7" s="172"/>
      <c r="F7" s="172"/>
      <c r="G7" s="172"/>
      <c r="H7" s="172"/>
      <c r="I7" s="172"/>
      <c r="J7" s="172"/>
      <c r="K7" s="172"/>
      <c r="L7" s="172"/>
      <c r="M7" s="172"/>
      <c r="N7" s="172"/>
      <c r="O7" s="172"/>
      <c r="P7" s="172"/>
      <c r="Q7" s="172"/>
      <c r="R7" s="172"/>
      <c r="S7" s="172"/>
      <c r="T7" s="173"/>
      <c r="U7" s="7"/>
    </row>
    <row r="8" spans="2:21" ht="9.75" customHeight="1" thickBot="1" x14ac:dyDescent="0.15">
      <c r="B8" s="25"/>
      <c r="D8" s="97"/>
      <c r="E8" s="97"/>
      <c r="F8" s="97"/>
      <c r="G8" s="97"/>
      <c r="H8" s="97"/>
      <c r="I8" s="97"/>
      <c r="J8" s="97"/>
      <c r="K8" s="97"/>
      <c r="L8" s="97"/>
      <c r="M8" s="97"/>
      <c r="N8" s="97"/>
      <c r="O8" s="97"/>
      <c r="P8" s="97"/>
      <c r="Q8" s="97"/>
      <c r="R8" s="97"/>
      <c r="S8" s="97"/>
      <c r="T8" s="98"/>
      <c r="U8" s="7"/>
    </row>
    <row r="9" spans="2:21" ht="16.5" customHeight="1" x14ac:dyDescent="0.1">
      <c r="B9" s="25"/>
      <c r="C9" s="159" t="s">
        <v>13</v>
      </c>
      <c r="D9" s="160"/>
      <c r="E9" s="161"/>
      <c r="F9" s="162"/>
      <c r="G9" s="162"/>
      <c r="H9" s="162"/>
      <c r="I9" s="162"/>
      <c r="J9" s="163"/>
      <c r="K9" s="164" t="s">
        <v>13</v>
      </c>
      <c r="L9" s="164"/>
      <c r="M9" s="164"/>
      <c r="N9" s="165"/>
      <c r="O9" s="166"/>
      <c r="P9" s="166"/>
      <c r="Q9" s="166"/>
      <c r="R9" s="166"/>
      <c r="S9" s="166"/>
      <c r="T9" s="167"/>
      <c r="U9" s="7"/>
    </row>
    <row r="10" spans="2:21" ht="20.25" customHeight="1" thickBot="1" x14ac:dyDescent="0.15">
      <c r="B10" s="25"/>
      <c r="C10" s="246" t="s">
        <v>39</v>
      </c>
      <c r="D10" s="247"/>
      <c r="E10" s="248"/>
      <c r="F10" s="249"/>
      <c r="G10" s="249"/>
      <c r="H10" s="249"/>
      <c r="I10" s="249"/>
      <c r="J10" s="250"/>
      <c r="K10" s="214" t="s">
        <v>47</v>
      </c>
      <c r="L10" s="214"/>
      <c r="M10" s="256"/>
      <c r="N10" s="257"/>
      <c r="O10" s="258"/>
      <c r="P10" s="258"/>
      <c r="Q10" s="258"/>
      <c r="R10" s="258"/>
      <c r="S10" s="258"/>
      <c r="T10" s="259"/>
      <c r="U10" s="7"/>
    </row>
    <row r="11" spans="2:21" ht="20.25" customHeight="1" thickBot="1" x14ac:dyDescent="0.15">
      <c r="B11" s="25"/>
      <c r="C11" s="246"/>
      <c r="D11" s="247"/>
      <c r="E11" s="251"/>
      <c r="F11" s="252"/>
      <c r="G11" s="252"/>
      <c r="H11" s="252"/>
      <c r="I11" s="252"/>
      <c r="J11" s="253"/>
      <c r="K11" s="214" t="s">
        <v>38</v>
      </c>
      <c r="L11" s="214"/>
      <c r="M11" s="193"/>
      <c r="N11" s="194"/>
      <c r="O11" s="93" t="s">
        <v>62</v>
      </c>
      <c r="P11" s="195"/>
      <c r="Q11" s="196"/>
      <c r="R11" s="197"/>
      <c r="S11" s="200"/>
      <c r="T11" s="201"/>
      <c r="U11" s="7"/>
    </row>
    <row r="12" spans="2:21" ht="20.25" customHeight="1" x14ac:dyDescent="0.1">
      <c r="B12" s="25"/>
      <c r="C12" s="204" t="s">
        <v>41</v>
      </c>
      <c r="D12" s="205"/>
      <c r="E12" s="206"/>
      <c r="F12" s="207"/>
      <c r="G12" s="207"/>
      <c r="H12" s="207"/>
      <c r="I12" s="207"/>
      <c r="J12" s="208"/>
      <c r="K12" s="209" t="s">
        <v>36</v>
      </c>
      <c r="L12" s="209"/>
      <c r="M12" s="210"/>
      <c r="N12" s="211"/>
      <c r="O12" s="211"/>
      <c r="P12" s="211"/>
      <c r="Q12" s="211"/>
      <c r="R12" s="211"/>
      <c r="S12" s="212"/>
      <c r="T12" s="213"/>
      <c r="U12" s="7"/>
    </row>
    <row r="13" spans="2:21" ht="20.25" customHeight="1" x14ac:dyDescent="0.1">
      <c r="B13" s="25"/>
      <c r="C13" s="246" t="s">
        <v>15</v>
      </c>
      <c r="D13" s="247"/>
      <c r="E13" s="300"/>
      <c r="F13" s="301"/>
      <c r="G13" s="301"/>
      <c r="H13" s="301"/>
      <c r="I13" s="301"/>
      <c r="J13" s="302"/>
      <c r="K13" s="209" t="s">
        <v>37</v>
      </c>
      <c r="L13" s="209"/>
      <c r="M13" s="303"/>
      <c r="N13" s="212"/>
      <c r="O13" s="212"/>
      <c r="P13" s="212"/>
      <c r="Q13" s="212"/>
      <c r="R13" s="212"/>
      <c r="S13" s="212"/>
      <c r="T13" s="213"/>
      <c r="U13" s="7"/>
    </row>
    <row r="14" spans="2:21" ht="20.25" customHeight="1" thickBot="1" x14ac:dyDescent="0.15">
      <c r="B14" s="25"/>
      <c r="C14" s="236" t="s">
        <v>16</v>
      </c>
      <c r="D14" s="237"/>
      <c r="E14" s="238"/>
      <c r="F14" s="239"/>
      <c r="G14" s="239"/>
      <c r="H14" s="239"/>
      <c r="I14" s="239"/>
      <c r="J14" s="240"/>
      <c r="K14" s="241" t="s">
        <v>15</v>
      </c>
      <c r="L14" s="241"/>
      <c r="M14" s="198"/>
      <c r="N14" s="199"/>
      <c r="O14" s="199"/>
      <c r="P14" s="199"/>
      <c r="Q14" s="199"/>
      <c r="R14" s="199"/>
      <c r="S14" s="199"/>
      <c r="T14" s="92"/>
      <c r="U14" s="7"/>
    </row>
    <row r="15" spans="2:21" ht="10.5" customHeight="1" thickBot="1" x14ac:dyDescent="0.15">
      <c r="B15" s="25"/>
      <c r="C15" s="27"/>
      <c r="D15" s="27"/>
      <c r="E15" s="101"/>
      <c r="F15" s="101"/>
      <c r="G15" s="101"/>
      <c r="H15" s="101"/>
      <c r="I15" s="101"/>
      <c r="J15" s="101"/>
      <c r="K15" s="27"/>
      <c r="L15" s="27"/>
      <c r="M15" s="101"/>
      <c r="N15" s="101"/>
      <c r="O15" s="101"/>
      <c r="P15" s="101"/>
      <c r="Q15" s="101"/>
      <c r="R15" s="101"/>
      <c r="S15" s="101"/>
      <c r="T15" s="102"/>
      <c r="U15" s="7"/>
    </row>
    <row r="16" spans="2:21" ht="16.5" customHeight="1" thickBot="1" x14ac:dyDescent="0.2">
      <c r="B16" s="25"/>
      <c r="C16" s="190" t="s">
        <v>79</v>
      </c>
      <c r="D16" s="191"/>
      <c r="E16" s="191"/>
      <c r="F16" s="192"/>
      <c r="G16" s="133">
        <v>137</v>
      </c>
      <c r="H16" s="134">
        <v>150</v>
      </c>
      <c r="I16" s="134">
        <v>157</v>
      </c>
      <c r="J16" s="134">
        <v>163</v>
      </c>
      <c r="K16" s="134">
        <v>170</v>
      </c>
      <c r="L16" s="134">
        <v>179</v>
      </c>
      <c r="M16" s="134">
        <v>181</v>
      </c>
      <c r="N16" s="134">
        <v>183</v>
      </c>
      <c r="O16" s="135">
        <v>186</v>
      </c>
      <c r="P16" s="104"/>
      <c r="Q16" s="104"/>
      <c r="R16" s="104"/>
      <c r="S16" s="104"/>
      <c r="T16" s="104"/>
      <c r="U16" s="7"/>
    </row>
    <row r="17" spans="2:26" ht="4.5" customHeight="1" thickBot="1" x14ac:dyDescent="0.2">
      <c r="B17" s="25"/>
      <c r="C17" s="103"/>
      <c r="D17" s="103"/>
      <c r="E17" s="103"/>
      <c r="F17" s="103"/>
      <c r="G17" s="116"/>
      <c r="H17" s="103"/>
      <c r="I17" s="103"/>
      <c r="J17" s="103"/>
      <c r="K17" s="103"/>
      <c r="L17" s="103"/>
      <c r="M17" s="103"/>
      <c r="N17" s="103"/>
      <c r="O17" s="117"/>
      <c r="P17" s="103"/>
      <c r="Q17" s="103"/>
      <c r="R17" s="103"/>
      <c r="S17" s="103"/>
      <c r="T17" s="103"/>
      <c r="U17" s="7"/>
    </row>
    <row r="18" spans="2:26" ht="18" customHeight="1" thickBot="1" x14ac:dyDescent="0.15">
      <c r="B18" s="25"/>
      <c r="C18" s="220" t="s">
        <v>30</v>
      </c>
      <c r="D18" s="221"/>
      <c r="E18" s="218">
        <v>2500</v>
      </c>
      <c r="F18" s="219"/>
      <c r="G18" s="118">
        <v>140</v>
      </c>
      <c r="H18" s="43">
        <v>150</v>
      </c>
      <c r="I18" s="43" t="s">
        <v>7</v>
      </c>
      <c r="J18" s="43" t="s">
        <v>10</v>
      </c>
      <c r="K18" s="43" t="s">
        <v>0</v>
      </c>
      <c r="L18" s="43" t="s">
        <v>8</v>
      </c>
      <c r="M18" s="43" t="s">
        <v>11</v>
      </c>
      <c r="N18" s="43" t="s">
        <v>9</v>
      </c>
      <c r="O18" s="65" t="s">
        <v>3</v>
      </c>
      <c r="P18" s="242" t="s">
        <v>4</v>
      </c>
      <c r="Q18" s="243"/>
      <c r="R18" s="185" t="s">
        <v>12</v>
      </c>
      <c r="S18" s="185"/>
      <c r="T18" s="186"/>
      <c r="U18" s="7"/>
    </row>
    <row r="19" spans="2:26" ht="18" customHeight="1" x14ac:dyDescent="0.1">
      <c r="B19" s="25"/>
      <c r="C19" s="88" t="s">
        <v>22</v>
      </c>
      <c r="D19" s="230" t="s">
        <v>1</v>
      </c>
      <c r="E19" s="231"/>
      <c r="F19" s="85"/>
      <c r="G19" s="47"/>
      <c r="H19" s="48"/>
      <c r="I19" s="48"/>
      <c r="J19" s="48"/>
      <c r="K19" s="48"/>
      <c r="L19" s="48"/>
      <c r="M19" s="48"/>
      <c r="N19" s="48"/>
      <c r="O19" s="119"/>
      <c r="P19" s="107">
        <f>SUM(G19:O19)</f>
        <v>0</v>
      </c>
      <c r="Q19" s="99" t="s">
        <v>2</v>
      </c>
      <c r="R19" s="187">
        <f>2500*P19</f>
        <v>0</v>
      </c>
      <c r="S19" s="188"/>
      <c r="T19" s="189"/>
      <c r="U19" s="7"/>
    </row>
    <row r="20" spans="2:26" ht="18" customHeight="1" x14ac:dyDescent="0.1">
      <c r="B20" s="25"/>
      <c r="C20" s="84" t="s">
        <v>17</v>
      </c>
      <c r="D20" s="234" t="s">
        <v>44</v>
      </c>
      <c r="E20" s="235"/>
      <c r="F20" s="10"/>
      <c r="G20" s="49"/>
      <c r="H20" s="9"/>
      <c r="I20" s="9"/>
      <c r="J20" s="9"/>
      <c r="K20" s="9"/>
      <c r="L20" s="9"/>
      <c r="M20" s="9"/>
      <c r="N20" s="9"/>
      <c r="O20" s="120"/>
      <c r="P20" s="108">
        <f t="shared" ref="P20:P21" si="0">SUM(G20:O20)</f>
        <v>0</v>
      </c>
      <c r="Q20" s="100" t="s">
        <v>2</v>
      </c>
      <c r="R20" s="263">
        <f>2500*P20</f>
        <v>0</v>
      </c>
      <c r="S20" s="264"/>
      <c r="T20" s="265"/>
      <c r="U20" s="7"/>
    </row>
    <row r="21" spans="2:26" ht="18" customHeight="1" thickBot="1" x14ac:dyDescent="0.15">
      <c r="B21" s="25"/>
      <c r="C21" s="83" t="s">
        <v>23</v>
      </c>
      <c r="D21" s="232" t="s">
        <v>6</v>
      </c>
      <c r="E21" s="233"/>
      <c r="F21" s="44"/>
      <c r="G21" s="50"/>
      <c r="H21" s="45"/>
      <c r="I21" s="45"/>
      <c r="J21" s="45"/>
      <c r="K21" s="45"/>
      <c r="L21" s="45"/>
      <c r="M21" s="45"/>
      <c r="N21" s="45"/>
      <c r="O21" s="121"/>
      <c r="P21" s="109">
        <f t="shared" si="0"/>
        <v>0</v>
      </c>
      <c r="Q21" s="46" t="s">
        <v>2</v>
      </c>
      <c r="R21" s="215">
        <f>2500*P21</f>
        <v>0</v>
      </c>
      <c r="S21" s="216"/>
      <c r="T21" s="217"/>
      <c r="U21" s="7"/>
    </row>
    <row r="22" spans="2:26" ht="6.75" customHeight="1" thickBot="1" x14ac:dyDescent="0.15">
      <c r="B22" s="25"/>
      <c r="C22" s="26"/>
      <c r="D22" s="26"/>
      <c r="E22" s="26"/>
      <c r="F22" s="26"/>
      <c r="G22" s="122"/>
      <c r="H22" s="123"/>
      <c r="I22" s="123"/>
      <c r="J22" s="123"/>
      <c r="K22" s="27"/>
      <c r="L22" s="27"/>
      <c r="M22" s="27"/>
      <c r="N22" s="27"/>
      <c r="O22" s="124"/>
      <c r="P22" s="29"/>
      <c r="Q22" s="2"/>
      <c r="R22" s="57"/>
      <c r="S22" s="57"/>
      <c r="T22" s="67"/>
      <c r="U22" s="7"/>
    </row>
    <row r="23" spans="2:26" ht="17.25" customHeight="1" thickBot="1" x14ac:dyDescent="0.15">
      <c r="B23" s="25"/>
      <c r="C23" s="268" t="s">
        <v>85</v>
      </c>
      <c r="D23" s="269"/>
      <c r="E23" s="202">
        <v>2800</v>
      </c>
      <c r="F23" s="203"/>
      <c r="G23" s="125">
        <v>140</v>
      </c>
      <c r="H23" s="77">
        <v>150</v>
      </c>
      <c r="I23" s="77" t="s">
        <v>7</v>
      </c>
      <c r="J23" s="77" t="s">
        <v>10</v>
      </c>
      <c r="K23" s="77" t="s">
        <v>0</v>
      </c>
      <c r="L23" s="77" t="s">
        <v>8</v>
      </c>
      <c r="M23" s="77" t="s">
        <v>11</v>
      </c>
      <c r="N23" s="77" t="s">
        <v>9</v>
      </c>
      <c r="O23" s="78" t="s">
        <v>3</v>
      </c>
      <c r="P23" s="254" t="s">
        <v>4</v>
      </c>
      <c r="Q23" s="255"/>
      <c r="R23" s="308" t="s">
        <v>12</v>
      </c>
      <c r="S23" s="309"/>
      <c r="T23" s="310"/>
      <c r="U23" s="7"/>
    </row>
    <row r="24" spans="2:26" ht="17.25" customHeight="1" thickBot="1" x14ac:dyDescent="0.15">
      <c r="B24" s="25"/>
      <c r="C24" s="87" t="s">
        <v>45</v>
      </c>
      <c r="D24" s="336" t="s">
        <v>1</v>
      </c>
      <c r="E24" s="337"/>
      <c r="F24" s="86"/>
      <c r="G24" s="51"/>
      <c r="H24" s="52"/>
      <c r="I24" s="52"/>
      <c r="J24" s="52"/>
      <c r="K24" s="52"/>
      <c r="L24" s="52"/>
      <c r="M24" s="52"/>
      <c r="N24" s="52"/>
      <c r="O24" s="126"/>
      <c r="P24" s="110">
        <f t="shared" ref="P24" si="1">SUM(G24:O24)</f>
        <v>0</v>
      </c>
      <c r="Q24" s="79" t="s">
        <v>2</v>
      </c>
      <c r="R24" s="311">
        <f>2800*P24</f>
        <v>0</v>
      </c>
      <c r="S24" s="312"/>
      <c r="T24" s="313"/>
      <c r="U24" s="7"/>
    </row>
    <row r="25" spans="2:26" ht="6.75" customHeight="1" thickBot="1" x14ac:dyDescent="0.15">
      <c r="B25" s="25"/>
      <c r="C25" s="26"/>
      <c r="D25" s="26"/>
      <c r="E25" s="26"/>
      <c r="F25" s="26"/>
      <c r="G25" s="122"/>
      <c r="H25" s="123"/>
      <c r="I25" s="123"/>
      <c r="J25" s="123"/>
      <c r="K25" s="27"/>
      <c r="L25" s="27"/>
      <c r="M25" s="27"/>
      <c r="N25" s="27"/>
      <c r="O25" s="124"/>
      <c r="P25" s="29"/>
      <c r="Q25" s="2"/>
      <c r="R25" s="57"/>
      <c r="S25" s="57"/>
      <c r="T25" s="67"/>
      <c r="U25" s="7"/>
    </row>
    <row r="26" spans="2:26" ht="18" customHeight="1" thickBot="1" x14ac:dyDescent="0.15">
      <c r="B26" s="25"/>
      <c r="C26" s="226" t="s">
        <v>43</v>
      </c>
      <c r="D26" s="227"/>
      <c r="E26" s="266">
        <v>2500</v>
      </c>
      <c r="F26" s="202"/>
      <c r="G26" s="127">
        <v>140</v>
      </c>
      <c r="H26" s="74">
        <v>150</v>
      </c>
      <c r="I26" s="74" t="s">
        <v>7</v>
      </c>
      <c r="J26" s="74" t="s">
        <v>10</v>
      </c>
      <c r="K26" s="74" t="s">
        <v>0</v>
      </c>
      <c r="L26" s="74" t="s">
        <v>8</v>
      </c>
      <c r="M26" s="74" t="s">
        <v>11</v>
      </c>
      <c r="N26" s="74" t="s">
        <v>9</v>
      </c>
      <c r="O26" s="75" t="s">
        <v>3</v>
      </c>
      <c r="P26" s="224" t="s">
        <v>4</v>
      </c>
      <c r="Q26" s="225"/>
      <c r="R26" s="293" t="s">
        <v>12</v>
      </c>
      <c r="S26" s="294"/>
      <c r="T26" s="295"/>
      <c r="U26" s="7"/>
    </row>
    <row r="27" spans="2:26" ht="18" customHeight="1" x14ac:dyDescent="0.1">
      <c r="B27" s="25"/>
      <c r="C27" s="88" t="s">
        <v>24</v>
      </c>
      <c r="D27" s="332" t="s">
        <v>1</v>
      </c>
      <c r="E27" s="333"/>
      <c r="F27" s="85"/>
      <c r="G27" s="53"/>
      <c r="H27" s="54"/>
      <c r="I27" s="54"/>
      <c r="J27" s="54"/>
      <c r="K27" s="54"/>
      <c r="L27" s="54"/>
      <c r="M27" s="54"/>
      <c r="N27" s="54"/>
      <c r="O27" s="128"/>
      <c r="P27" s="111">
        <f t="shared" ref="P27:P28" si="2">SUM(G27:O27)</f>
        <v>0</v>
      </c>
      <c r="Q27" s="68" t="s">
        <v>2</v>
      </c>
      <c r="R27" s="179">
        <f>2500*P27</f>
        <v>0</v>
      </c>
      <c r="S27" s="180"/>
      <c r="T27" s="181"/>
      <c r="U27" s="7"/>
      <c r="Y27" s="2"/>
      <c r="Z27" s="2"/>
    </row>
    <row r="28" spans="2:26" ht="21.75" customHeight="1" thickBot="1" x14ac:dyDescent="0.15">
      <c r="B28" s="25"/>
      <c r="C28" s="83" t="s">
        <v>25</v>
      </c>
      <c r="D28" s="334" t="s">
        <v>14</v>
      </c>
      <c r="E28" s="335"/>
      <c r="F28" s="76"/>
      <c r="G28" s="55"/>
      <c r="H28" s="56"/>
      <c r="I28" s="56"/>
      <c r="J28" s="56"/>
      <c r="K28" s="56"/>
      <c r="L28" s="56"/>
      <c r="M28" s="56"/>
      <c r="N28" s="56"/>
      <c r="O28" s="129"/>
      <c r="P28" s="112">
        <f t="shared" si="2"/>
        <v>0</v>
      </c>
      <c r="Q28" s="66" t="s">
        <v>2</v>
      </c>
      <c r="R28" s="182">
        <f>2500*P28</f>
        <v>0</v>
      </c>
      <c r="S28" s="183"/>
      <c r="T28" s="184"/>
      <c r="U28" s="7"/>
    </row>
    <row r="29" spans="2:26" ht="7.5" customHeight="1" thickBot="1" x14ac:dyDescent="0.15">
      <c r="B29" s="25"/>
      <c r="G29" s="25"/>
      <c r="O29" s="7"/>
      <c r="P29" s="36"/>
      <c r="Q29" s="36"/>
      <c r="R29" s="67"/>
      <c r="S29" s="67"/>
      <c r="T29" s="67"/>
      <c r="U29" s="7"/>
    </row>
    <row r="30" spans="2:26" ht="18" customHeight="1" thickBot="1" x14ac:dyDescent="0.15">
      <c r="B30" s="25"/>
      <c r="C30" s="228" t="s">
        <v>29</v>
      </c>
      <c r="D30" s="229"/>
      <c r="E30" s="222">
        <v>2500</v>
      </c>
      <c r="F30" s="223"/>
      <c r="G30" s="118">
        <v>140</v>
      </c>
      <c r="H30" s="43">
        <v>150</v>
      </c>
      <c r="I30" s="43" t="s">
        <v>7</v>
      </c>
      <c r="J30" s="43" t="s">
        <v>10</v>
      </c>
      <c r="K30" s="43" t="s">
        <v>0</v>
      </c>
      <c r="L30" s="43" t="s">
        <v>8</v>
      </c>
      <c r="M30" s="43" t="s">
        <v>11</v>
      </c>
      <c r="N30" s="43" t="s">
        <v>9</v>
      </c>
      <c r="O30" s="138" t="s">
        <v>3</v>
      </c>
      <c r="P30" s="244" t="s">
        <v>4</v>
      </c>
      <c r="Q30" s="245"/>
      <c r="R30" s="260" t="s">
        <v>12</v>
      </c>
      <c r="S30" s="261"/>
      <c r="T30" s="262"/>
      <c r="U30" s="7"/>
    </row>
    <row r="31" spans="2:26" ht="18" customHeight="1" thickBot="1" x14ac:dyDescent="0.15">
      <c r="B31" s="25"/>
      <c r="C31" s="89" t="s">
        <v>26</v>
      </c>
      <c r="D31" s="289" t="s">
        <v>1</v>
      </c>
      <c r="E31" s="290"/>
      <c r="F31" s="105"/>
      <c r="G31" s="51"/>
      <c r="H31" s="52"/>
      <c r="I31" s="52"/>
      <c r="J31" s="52"/>
      <c r="K31" s="52"/>
      <c r="L31" s="52"/>
      <c r="M31" s="52"/>
      <c r="N31" s="52"/>
      <c r="O31" s="73"/>
      <c r="P31" s="113">
        <f t="shared" ref="P31" si="3">SUM(G31:O31)</f>
        <v>0</v>
      </c>
      <c r="Q31" s="139" t="s">
        <v>2</v>
      </c>
      <c r="R31" s="318">
        <f>2500*P31</f>
        <v>0</v>
      </c>
      <c r="S31" s="319"/>
      <c r="T31" s="320"/>
      <c r="U31" s="7"/>
    </row>
    <row r="32" spans="2:26" ht="15.75" customHeight="1" thickBot="1" x14ac:dyDescent="0.15">
      <c r="B32" s="25"/>
      <c r="C32" s="26"/>
      <c r="D32" s="26"/>
      <c r="E32" s="30"/>
      <c r="F32" s="30"/>
      <c r="G32" s="130"/>
      <c r="H32" s="27"/>
      <c r="I32" s="27"/>
      <c r="J32" s="131"/>
      <c r="K32" s="131"/>
      <c r="L32" s="131"/>
      <c r="M32" s="291"/>
      <c r="N32" s="291"/>
      <c r="O32" s="292"/>
      <c r="P32" s="31"/>
      <c r="Q32" s="2"/>
      <c r="R32" s="23"/>
      <c r="S32" s="23"/>
      <c r="U32" s="7"/>
    </row>
    <row r="33" spans="1:26" ht="18" customHeight="1" thickBot="1" x14ac:dyDescent="0.15">
      <c r="B33" s="25"/>
      <c r="C33" s="275" t="s">
        <v>86</v>
      </c>
      <c r="D33" s="276"/>
      <c r="E33" s="266">
        <v>3800</v>
      </c>
      <c r="F33" s="202"/>
      <c r="G33" s="338"/>
      <c r="H33" s="339"/>
      <c r="I33" s="340"/>
      <c r="J33" s="80" t="s">
        <v>10</v>
      </c>
      <c r="K33" s="72" t="s">
        <v>18</v>
      </c>
      <c r="L33" s="72" t="s">
        <v>8</v>
      </c>
      <c r="M33" s="72" t="s">
        <v>19</v>
      </c>
      <c r="N33" s="81" t="s">
        <v>20</v>
      </c>
      <c r="O33" s="82"/>
      <c r="P33" s="298" t="s">
        <v>4</v>
      </c>
      <c r="Q33" s="299"/>
      <c r="R33" s="273" t="s">
        <v>12</v>
      </c>
      <c r="S33" s="273"/>
      <c r="T33" s="274"/>
      <c r="U33" s="7"/>
    </row>
    <row r="34" spans="1:26" ht="18" customHeight="1" x14ac:dyDescent="0.1">
      <c r="B34" s="25"/>
      <c r="C34" s="88" t="s">
        <v>27</v>
      </c>
      <c r="D34" s="343" t="s">
        <v>1</v>
      </c>
      <c r="E34" s="344"/>
      <c r="F34" s="85"/>
      <c r="G34" s="341"/>
      <c r="H34" s="342"/>
      <c r="I34" s="342"/>
      <c r="J34" s="58"/>
      <c r="K34" s="59"/>
      <c r="L34" s="59"/>
      <c r="M34" s="59"/>
      <c r="N34" s="60"/>
      <c r="O34" s="132"/>
      <c r="P34" s="114">
        <f t="shared" ref="P34:P35" si="4">SUM(G34:O34)</f>
        <v>0</v>
      </c>
      <c r="Q34" s="69" t="s">
        <v>2</v>
      </c>
      <c r="R34" s="187">
        <f>3800*P34</f>
        <v>0</v>
      </c>
      <c r="S34" s="188"/>
      <c r="T34" s="189"/>
      <c r="U34" s="7"/>
    </row>
    <row r="35" spans="1:26" ht="18" customHeight="1" thickBot="1" x14ac:dyDescent="0.15">
      <c r="B35" s="25"/>
      <c r="C35" s="83" t="s">
        <v>28</v>
      </c>
      <c r="D35" s="270" t="s">
        <v>42</v>
      </c>
      <c r="E35" s="271"/>
      <c r="F35" s="106"/>
      <c r="G35" s="296"/>
      <c r="H35" s="297"/>
      <c r="I35" s="297"/>
      <c r="J35" s="61"/>
      <c r="K35" s="62"/>
      <c r="L35" s="62"/>
      <c r="M35" s="62"/>
      <c r="N35" s="63"/>
      <c r="O35" s="71"/>
      <c r="P35" s="115">
        <f t="shared" si="4"/>
        <v>0</v>
      </c>
      <c r="Q35" s="70" t="s">
        <v>2</v>
      </c>
      <c r="R35" s="215">
        <f>3800*P35</f>
        <v>0</v>
      </c>
      <c r="S35" s="216"/>
      <c r="T35" s="217"/>
      <c r="U35" s="7"/>
    </row>
    <row r="36" spans="1:26" ht="6.75" customHeight="1" thickBot="1" x14ac:dyDescent="0.15">
      <c r="B36" s="25"/>
      <c r="C36" s="27"/>
      <c r="D36" s="27"/>
      <c r="E36" s="27"/>
      <c r="F36" s="27"/>
      <c r="G36" s="32"/>
      <c r="H36" s="32"/>
      <c r="I36" s="32"/>
      <c r="J36" s="32"/>
      <c r="K36" s="32"/>
      <c r="L36" s="32"/>
      <c r="M36" s="32"/>
      <c r="N36" s="32"/>
      <c r="O36" s="28"/>
      <c r="P36" s="29"/>
      <c r="Q36" s="2"/>
      <c r="R36" s="23"/>
      <c r="S36" s="23"/>
      <c r="U36" s="7"/>
    </row>
    <row r="37" spans="1:26" ht="21" customHeight="1" x14ac:dyDescent="0.1">
      <c r="B37" s="25"/>
      <c r="C37" s="277" t="s">
        <v>53</v>
      </c>
      <c r="D37" s="280" t="s">
        <v>54</v>
      </c>
      <c r="E37" s="281"/>
      <c r="F37" s="272" t="s">
        <v>64</v>
      </c>
      <c r="G37" s="272"/>
      <c r="H37" s="17" t="s">
        <v>55</v>
      </c>
      <c r="I37" s="17"/>
      <c r="J37" s="17"/>
      <c r="K37" s="17"/>
      <c r="L37" s="17"/>
      <c r="M37" s="17"/>
      <c r="N37" s="282" t="s">
        <v>56</v>
      </c>
      <c r="O37" s="282"/>
      <c r="P37" s="282"/>
      <c r="Q37" s="282"/>
      <c r="R37" s="282"/>
      <c r="S37" s="282"/>
      <c r="T37" s="283"/>
      <c r="U37" s="7"/>
    </row>
    <row r="38" spans="1:26" ht="21" customHeight="1" x14ac:dyDescent="0.1">
      <c r="B38" s="25"/>
      <c r="C38" s="278"/>
      <c r="D38" s="327" t="s">
        <v>27</v>
      </c>
      <c r="E38" s="328"/>
      <c r="F38" s="331" t="s">
        <v>1</v>
      </c>
      <c r="G38" s="331"/>
      <c r="H38" s="284" t="s">
        <v>57</v>
      </c>
      <c r="I38" s="284"/>
      <c r="J38" s="284"/>
      <c r="K38" s="284"/>
      <c r="L38" s="284"/>
      <c r="M38" s="284"/>
      <c r="N38" s="284" t="s">
        <v>58</v>
      </c>
      <c r="O38" s="284"/>
      <c r="P38" s="284"/>
      <c r="Q38" s="284"/>
      <c r="R38" s="284"/>
      <c r="S38" s="284"/>
      <c r="T38" s="285"/>
      <c r="U38" s="7"/>
    </row>
    <row r="39" spans="1:26" ht="21" customHeight="1" thickBot="1" x14ac:dyDescent="0.15">
      <c r="B39" s="25"/>
      <c r="C39" s="279"/>
      <c r="D39" s="329" t="s">
        <v>28</v>
      </c>
      <c r="E39" s="330"/>
      <c r="F39" s="347" t="s">
        <v>59</v>
      </c>
      <c r="G39" s="347"/>
      <c r="H39" s="286" t="s">
        <v>57</v>
      </c>
      <c r="I39" s="286"/>
      <c r="J39" s="286"/>
      <c r="K39" s="286"/>
      <c r="L39" s="286"/>
      <c r="M39" s="286"/>
      <c r="N39" s="287" t="s">
        <v>60</v>
      </c>
      <c r="O39" s="287"/>
      <c r="P39" s="287"/>
      <c r="Q39" s="287"/>
      <c r="R39" s="287"/>
      <c r="S39" s="287"/>
      <c r="T39" s="288"/>
      <c r="U39" s="7"/>
    </row>
    <row r="40" spans="1:26" ht="9" customHeight="1" thickBot="1" x14ac:dyDescent="0.15">
      <c r="B40" s="25"/>
      <c r="E40" s="18"/>
      <c r="G40" s="19"/>
      <c r="H40" s="20"/>
      <c r="I40" s="20"/>
      <c r="J40" s="20"/>
      <c r="K40" s="20"/>
      <c r="L40" s="21"/>
      <c r="M40" s="21"/>
      <c r="N40" s="22"/>
      <c r="O40" s="22"/>
      <c r="P40" s="22"/>
      <c r="Q40" s="22"/>
      <c r="R40" s="22"/>
      <c r="S40" s="22"/>
      <c r="T40" s="24"/>
      <c r="U40" s="7"/>
    </row>
    <row r="41" spans="1:26" ht="18" customHeight="1" thickBot="1" x14ac:dyDescent="0.15">
      <c r="B41" s="25"/>
      <c r="G41" s="32"/>
      <c r="H41" s="32"/>
      <c r="I41" s="32"/>
      <c r="J41" s="32"/>
      <c r="K41" s="32"/>
      <c r="L41" s="357" t="s">
        <v>48</v>
      </c>
      <c r="M41" s="358"/>
      <c r="N41" s="356">
        <v>4000</v>
      </c>
      <c r="O41" s="356"/>
      <c r="P41" s="12" t="s">
        <v>49</v>
      </c>
      <c r="Q41" s="13" t="s">
        <v>50</v>
      </c>
      <c r="R41" s="351">
        <f>IF(R43&gt;N41,0,1000)</f>
        <v>1000</v>
      </c>
      <c r="S41" s="352"/>
      <c r="T41" s="353"/>
      <c r="U41" s="7"/>
    </row>
    <row r="42" spans="1:26" ht="19.5" customHeight="1" thickBot="1" x14ac:dyDescent="0.15">
      <c r="B42" s="25"/>
      <c r="D42" s="26"/>
      <c r="E42" s="26"/>
      <c r="F42" s="26"/>
      <c r="L42" s="33"/>
      <c r="M42" s="33"/>
      <c r="N42" s="34"/>
      <c r="O42" s="354"/>
      <c r="P42" s="355"/>
      <c r="Q42" s="27"/>
      <c r="R42" s="317"/>
      <c r="S42" s="317"/>
      <c r="T42" s="317"/>
      <c r="U42" s="7"/>
    </row>
    <row r="43" spans="1:26" ht="24" customHeight="1" thickBot="1" x14ac:dyDescent="0.15">
      <c r="B43" s="25"/>
      <c r="D43" s="26"/>
      <c r="E43" s="26"/>
      <c r="F43" s="26"/>
      <c r="G43" s="32"/>
      <c r="I43" s="32"/>
      <c r="J43" s="32"/>
      <c r="K43" s="32"/>
      <c r="L43" s="267"/>
      <c r="M43" s="267"/>
      <c r="N43" s="136" t="s">
        <v>40</v>
      </c>
      <c r="O43" s="14" t="s">
        <v>31</v>
      </c>
      <c r="P43" s="64">
        <f>SUM(P19:P36)</f>
        <v>0</v>
      </c>
      <c r="Q43" s="137" t="s">
        <v>2</v>
      </c>
      <c r="R43" s="314">
        <f>R19+R20+R21+R27+R28+R31+R34+R35+R24</f>
        <v>0</v>
      </c>
      <c r="S43" s="315"/>
      <c r="T43" s="316"/>
      <c r="U43" s="7"/>
    </row>
    <row r="44" spans="1:26" ht="26.25" customHeight="1" thickBot="1" x14ac:dyDescent="0.15">
      <c r="B44" s="25"/>
      <c r="D44" s="26"/>
      <c r="E44" s="26"/>
      <c r="F44" s="26"/>
      <c r="G44" s="32"/>
      <c r="I44" s="32"/>
      <c r="J44" s="32"/>
      <c r="K44" s="32"/>
      <c r="L44" s="11"/>
      <c r="M44" s="11"/>
      <c r="N44" s="362" t="s">
        <v>52</v>
      </c>
      <c r="O44" s="363"/>
      <c r="P44" s="363"/>
      <c r="Q44" s="36" t="s">
        <v>31</v>
      </c>
      <c r="R44" s="359">
        <f>R43+R41</f>
        <v>1000</v>
      </c>
      <c r="S44" s="360"/>
      <c r="T44" s="361"/>
      <c r="U44" s="7"/>
    </row>
    <row r="45" spans="1:26" ht="7.5" customHeight="1" thickBot="1" x14ac:dyDescent="0.15">
      <c r="A45" s="7"/>
      <c r="B45" s="36"/>
      <c r="C45" s="36"/>
      <c r="D45" s="37"/>
      <c r="E45" s="37"/>
      <c r="F45" s="37"/>
      <c r="G45" s="38"/>
      <c r="H45" s="36"/>
      <c r="I45" s="38"/>
      <c r="J45" s="38"/>
      <c r="K45" s="38"/>
      <c r="L45" s="39"/>
      <c r="M45" s="39"/>
      <c r="N45" s="41"/>
      <c r="O45" s="41"/>
      <c r="P45" s="41"/>
      <c r="Q45" s="36"/>
      <c r="R45" s="42"/>
      <c r="S45" s="42"/>
      <c r="T45" s="42"/>
      <c r="U45" s="40"/>
    </row>
    <row r="46" spans="1:26" ht="15" customHeight="1" thickBot="1" x14ac:dyDescent="0.15">
      <c r="C46" s="3"/>
      <c r="D46" s="350"/>
      <c r="E46" s="350"/>
      <c r="F46" s="350"/>
      <c r="G46" s="350"/>
      <c r="H46" s="350"/>
      <c r="I46" s="350"/>
      <c r="J46" s="350"/>
      <c r="K46" s="350"/>
      <c r="L46" s="350"/>
      <c r="M46" s="350"/>
      <c r="N46" s="350"/>
      <c r="O46" s="350"/>
      <c r="P46" s="350"/>
      <c r="Q46" s="350"/>
      <c r="R46" s="350"/>
      <c r="S46" s="15"/>
      <c r="Z46"/>
    </row>
    <row r="47" spans="1:26" ht="6.75" customHeight="1" thickBot="1" x14ac:dyDescent="0.15">
      <c r="B47" s="16"/>
      <c r="C47" s="90"/>
      <c r="D47" s="90"/>
      <c r="E47" s="4"/>
      <c r="F47" s="91"/>
      <c r="G47" s="91"/>
      <c r="H47" s="91"/>
      <c r="I47" s="91"/>
      <c r="J47" s="91"/>
      <c r="K47" s="91"/>
      <c r="L47" s="91"/>
      <c r="M47" s="91"/>
      <c r="N47" s="91"/>
      <c r="O47" s="91"/>
      <c r="P47" s="91"/>
      <c r="Q47" s="91"/>
      <c r="R47" s="5"/>
      <c r="S47" s="5"/>
      <c r="T47" s="4"/>
      <c r="U47" s="6"/>
    </row>
    <row r="48" spans="1:26" ht="24.75" customHeight="1" thickBot="1" x14ac:dyDescent="0.15">
      <c r="B48" s="25"/>
      <c r="C48" s="174" t="s">
        <v>35</v>
      </c>
      <c r="D48" s="177" t="s">
        <v>69</v>
      </c>
      <c r="E48" s="140"/>
      <c r="F48" s="98" t="s">
        <v>68</v>
      </c>
      <c r="G48" s="98"/>
      <c r="H48" s="98"/>
      <c r="I48" s="98"/>
      <c r="J48" s="98"/>
      <c r="K48" s="98"/>
      <c r="L48" s="98"/>
      <c r="M48" s="98"/>
      <c r="N48" s="98"/>
      <c r="O48" s="98"/>
      <c r="P48" s="98"/>
      <c r="Q48" s="98"/>
      <c r="R48" s="98"/>
      <c r="S48" s="141"/>
      <c r="T48" s="142"/>
      <c r="U48" s="7"/>
    </row>
    <row r="49" spans="2:21" ht="18" customHeight="1" x14ac:dyDescent="0.1">
      <c r="B49" s="25"/>
      <c r="C49" s="175"/>
      <c r="D49" s="178"/>
      <c r="E49" s="25"/>
      <c r="F49" s="143" t="s">
        <v>71</v>
      </c>
      <c r="G49" s="2"/>
      <c r="H49" s="2" t="s">
        <v>74</v>
      </c>
      <c r="I49" s="2"/>
      <c r="J49" s="2"/>
      <c r="K49" s="2"/>
      <c r="L49" s="2"/>
      <c r="M49" s="2"/>
      <c r="N49" s="2"/>
      <c r="O49" s="2"/>
      <c r="P49" s="2"/>
      <c r="Q49" s="2"/>
      <c r="R49" s="2"/>
      <c r="S49" s="2"/>
      <c r="T49" s="7"/>
      <c r="U49" s="7"/>
    </row>
    <row r="50" spans="2:21" ht="18" customHeight="1" x14ac:dyDescent="0.1">
      <c r="B50" s="25"/>
      <c r="C50" s="175"/>
      <c r="D50" s="178"/>
      <c r="E50" s="25"/>
      <c r="F50" s="1" t="s">
        <v>72</v>
      </c>
      <c r="H50" s="2" t="s">
        <v>75</v>
      </c>
      <c r="I50" s="2"/>
      <c r="J50" s="2"/>
      <c r="K50" s="2"/>
      <c r="L50" s="2"/>
      <c r="M50" s="2"/>
      <c r="N50" s="2"/>
      <c r="O50" s="2"/>
      <c r="P50" s="2"/>
      <c r="Q50" s="2"/>
      <c r="R50" s="2"/>
      <c r="S50" s="2"/>
      <c r="T50" s="7"/>
      <c r="U50" s="7"/>
    </row>
    <row r="51" spans="2:21" ht="18" customHeight="1" thickBot="1" x14ac:dyDescent="0.15">
      <c r="B51" s="25"/>
      <c r="C51" s="175"/>
      <c r="D51" s="178"/>
      <c r="E51" s="25"/>
      <c r="F51" s="1" t="s">
        <v>73</v>
      </c>
      <c r="G51" s="2"/>
      <c r="H51" s="144" t="s">
        <v>70</v>
      </c>
      <c r="I51" s="144"/>
      <c r="J51" s="144"/>
      <c r="K51" s="144"/>
      <c r="L51" s="144"/>
      <c r="M51" s="144"/>
      <c r="N51" s="144"/>
      <c r="O51" s="2"/>
      <c r="T51" s="7"/>
      <c r="U51" s="7"/>
    </row>
    <row r="52" spans="2:21" ht="18" customHeight="1" thickBot="1" x14ac:dyDescent="0.15">
      <c r="B52" s="25"/>
      <c r="C52" s="175"/>
      <c r="D52" s="145" t="s">
        <v>51</v>
      </c>
      <c r="E52" s="140"/>
      <c r="F52" s="67" t="s">
        <v>15</v>
      </c>
      <c r="G52" s="146"/>
      <c r="H52" s="146" t="s">
        <v>33</v>
      </c>
      <c r="I52" s="146"/>
      <c r="J52" s="146"/>
      <c r="K52" s="146"/>
      <c r="L52" s="67"/>
      <c r="M52" s="67"/>
      <c r="N52" s="147" t="s">
        <v>76</v>
      </c>
      <c r="O52" s="147"/>
      <c r="P52" s="147"/>
      <c r="Q52" s="147"/>
      <c r="R52" s="147"/>
      <c r="S52" s="147"/>
      <c r="T52" s="148"/>
      <c r="U52" s="7"/>
    </row>
    <row r="53" spans="2:21" ht="22.5" customHeight="1" x14ac:dyDescent="0.1">
      <c r="B53" s="25"/>
      <c r="C53" s="175"/>
      <c r="D53" s="8" t="s">
        <v>16</v>
      </c>
      <c r="E53" s="373" t="s">
        <v>32</v>
      </c>
      <c r="F53" s="373"/>
      <c r="G53" s="373"/>
      <c r="H53" s="373"/>
      <c r="I53" s="373"/>
      <c r="J53" s="373"/>
      <c r="K53" s="373"/>
      <c r="L53" s="373"/>
      <c r="M53" s="373"/>
      <c r="N53" s="321" t="s">
        <v>65</v>
      </c>
      <c r="O53" s="322"/>
      <c r="P53" s="322"/>
      <c r="Q53" s="322"/>
      <c r="R53" s="322"/>
      <c r="S53" s="322"/>
      <c r="T53" s="323"/>
      <c r="U53" s="7"/>
    </row>
    <row r="54" spans="2:21" ht="22.5" customHeight="1" thickBot="1" x14ac:dyDescent="0.15">
      <c r="B54" s="25"/>
      <c r="C54" s="176"/>
      <c r="D54" s="95" t="s">
        <v>21</v>
      </c>
      <c r="E54" s="367" t="s">
        <v>46</v>
      </c>
      <c r="F54" s="368"/>
      <c r="G54" s="368"/>
      <c r="H54" s="368"/>
      <c r="I54" s="368"/>
      <c r="J54" s="368"/>
      <c r="K54" s="368"/>
      <c r="L54" s="368"/>
      <c r="M54" s="369"/>
      <c r="N54" s="370" t="s">
        <v>63</v>
      </c>
      <c r="O54" s="371"/>
      <c r="P54" s="371"/>
      <c r="Q54" s="371"/>
      <c r="R54" s="371"/>
      <c r="S54" s="371"/>
      <c r="T54" s="372"/>
      <c r="U54" s="7"/>
    </row>
    <row r="55" spans="2:21" ht="12.75" customHeight="1" thickBot="1" x14ac:dyDescent="0.15">
      <c r="B55" s="25"/>
      <c r="D55" s="94"/>
      <c r="E55" s="94"/>
      <c r="F55" s="94"/>
      <c r="G55" s="94"/>
      <c r="H55" s="94"/>
      <c r="I55" s="94"/>
      <c r="J55" s="94"/>
      <c r="K55" s="94"/>
      <c r="L55" s="94"/>
      <c r="M55" s="94"/>
      <c r="N55" s="96"/>
      <c r="O55" s="96"/>
      <c r="P55" s="96"/>
      <c r="Q55" s="96"/>
      <c r="R55" s="96"/>
      <c r="S55" s="96"/>
      <c r="T55" s="94"/>
      <c r="U55" s="7"/>
    </row>
    <row r="56" spans="2:21" ht="13.5" customHeight="1" x14ac:dyDescent="0.1">
      <c r="B56" s="25"/>
      <c r="C56" s="374" t="s">
        <v>83</v>
      </c>
      <c r="D56" s="375"/>
      <c r="E56" s="383" t="s">
        <v>66</v>
      </c>
      <c r="F56" s="384"/>
      <c r="G56" s="384"/>
      <c r="H56" s="384"/>
      <c r="I56" s="384"/>
      <c r="J56" s="384"/>
      <c r="K56" s="384"/>
      <c r="L56" s="384"/>
      <c r="M56" s="384"/>
      <c r="N56" s="384"/>
      <c r="O56" s="384"/>
      <c r="P56" s="384"/>
      <c r="Q56" s="384"/>
      <c r="R56" s="384"/>
      <c r="S56" s="384"/>
      <c r="T56" s="385"/>
      <c r="U56" s="7"/>
    </row>
    <row r="57" spans="2:21" ht="13.5" customHeight="1" x14ac:dyDescent="0.1">
      <c r="B57" s="25"/>
      <c r="C57" s="376"/>
      <c r="D57" s="377"/>
      <c r="E57" s="386"/>
      <c r="F57" s="387"/>
      <c r="G57" s="387"/>
      <c r="H57" s="387"/>
      <c r="I57" s="387"/>
      <c r="J57" s="387"/>
      <c r="K57" s="387"/>
      <c r="L57" s="387"/>
      <c r="M57" s="387"/>
      <c r="N57" s="387"/>
      <c r="O57" s="387"/>
      <c r="P57" s="387"/>
      <c r="Q57" s="387"/>
      <c r="R57" s="387"/>
      <c r="S57" s="387"/>
      <c r="T57" s="388"/>
      <c r="U57" s="7"/>
    </row>
    <row r="58" spans="2:21" ht="13.5" customHeight="1" x14ac:dyDescent="0.1">
      <c r="B58" s="25"/>
      <c r="C58" s="376"/>
      <c r="D58" s="377"/>
      <c r="E58" s="364" t="s">
        <v>82</v>
      </c>
      <c r="F58" s="365"/>
      <c r="G58" s="365"/>
      <c r="H58" s="365"/>
      <c r="I58" s="365"/>
      <c r="J58" s="365"/>
      <c r="K58" s="365"/>
      <c r="L58" s="365"/>
      <c r="M58" s="365"/>
      <c r="N58" s="365"/>
      <c r="O58" s="365"/>
      <c r="P58" s="365"/>
      <c r="Q58" s="365"/>
      <c r="R58" s="365"/>
      <c r="S58" s="365"/>
      <c r="T58" s="366"/>
      <c r="U58" s="7"/>
    </row>
    <row r="59" spans="2:21" ht="13.5" customHeight="1" thickBot="1" x14ac:dyDescent="0.15">
      <c r="B59" s="25"/>
      <c r="C59" s="378"/>
      <c r="D59" s="379"/>
      <c r="E59" s="380" t="s">
        <v>84</v>
      </c>
      <c r="F59" s="381"/>
      <c r="G59" s="381"/>
      <c r="H59" s="381"/>
      <c r="I59" s="381"/>
      <c r="J59" s="381"/>
      <c r="K59" s="381"/>
      <c r="L59" s="381"/>
      <c r="M59" s="381"/>
      <c r="N59" s="381"/>
      <c r="O59" s="381"/>
      <c r="P59" s="381"/>
      <c r="Q59" s="381"/>
      <c r="R59" s="381"/>
      <c r="S59" s="381"/>
      <c r="T59" s="382"/>
      <c r="U59" s="7"/>
    </row>
    <row r="60" spans="2:21" ht="22.5" customHeight="1" thickBot="1" x14ac:dyDescent="0.15">
      <c r="B60" s="25"/>
      <c r="C60" s="348" t="s">
        <v>80</v>
      </c>
      <c r="D60" s="349"/>
      <c r="E60" s="324" t="s">
        <v>81</v>
      </c>
      <c r="F60" s="325"/>
      <c r="G60" s="325"/>
      <c r="H60" s="325"/>
      <c r="I60" s="325"/>
      <c r="J60" s="325"/>
      <c r="K60" s="325"/>
      <c r="L60" s="325"/>
      <c r="M60" s="325"/>
      <c r="N60" s="325"/>
      <c r="O60" s="325"/>
      <c r="P60" s="325"/>
      <c r="Q60" s="325"/>
      <c r="R60" s="325"/>
      <c r="S60" s="325"/>
      <c r="T60" s="326"/>
      <c r="U60" s="7"/>
    </row>
    <row r="61" spans="2:21" ht="22.5" customHeight="1" thickBot="1" x14ac:dyDescent="0.15">
      <c r="B61" s="25"/>
      <c r="C61" s="345" t="s">
        <v>77</v>
      </c>
      <c r="D61" s="346"/>
      <c r="E61" s="304" t="s">
        <v>78</v>
      </c>
      <c r="F61" s="305"/>
      <c r="G61" s="305"/>
      <c r="H61" s="305"/>
      <c r="I61" s="305"/>
      <c r="J61" s="305"/>
      <c r="K61" s="305"/>
      <c r="L61" s="305"/>
      <c r="M61" s="305"/>
      <c r="N61" s="305"/>
      <c r="O61" s="305"/>
      <c r="P61" s="305"/>
      <c r="Q61" s="305"/>
      <c r="R61" s="305"/>
      <c r="S61" s="306"/>
      <c r="T61" s="307"/>
      <c r="U61" s="7"/>
    </row>
    <row r="62" spans="2:21" ht="6.75" customHeight="1" thickBot="1" x14ac:dyDescent="0.15">
      <c r="B62" s="35"/>
      <c r="C62" s="36"/>
      <c r="D62" s="36"/>
      <c r="E62" s="36"/>
      <c r="F62" s="36"/>
      <c r="G62" s="36"/>
      <c r="H62" s="36"/>
      <c r="I62" s="36"/>
      <c r="J62" s="36"/>
      <c r="K62" s="36"/>
      <c r="L62" s="36"/>
      <c r="M62" s="36"/>
      <c r="N62" s="36"/>
      <c r="O62" s="36"/>
      <c r="P62" s="36"/>
      <c r="Q62" s="36"/>
      <c r="R62" s="36"/>
      <c r="S62" s="36"/>
      <c r="T62" s="36"/>
      <c r="U62" s="40"/>
    </row>
  </sheetData>
  <sheetProtection sheet="1" selectLockedCells="1"/>
  <mergeCells count="107">
    <mergeCell ref="C60:D60"/>
    <mergeCell ref="D46:R46"/>
    <mergeCell ref="R41:T41"/>
    <mergeCell ref="O42:P42"/>
    <mergeCell ref="N41:O41"/>
    <mergeCell ref="L41:M41"/>
    <mergeCell ref="R44:T44"/>
    <mergeCell ref="N44:P44"/>
    <mergeCell ref="E58:T58"/>
    <mergeCell ref="E54:M54"/>
    <mergeCell ref="N54:T54"/>
    <mergeCell ref="E53:M53"/>
    <mergeCell ref="C56:D59"/>
    <mergeCell ref="E59:T59"/>
    <mergeCell ref="E56:T57"/>
    <mergeCell ref="E13:J13"/>
    <mergeCell ref="K13:L13"/>
    <mergeCell ref="M13:T13"/>
    <mergeCell ref="E61:T61"/>
    <mergeCell ref="R34:T34"/>
    <mergeCell ref="R35:T35"/>
    <mergeCell ref="R23:T23"/>
    <mergeCell ref="R24:T24"/>
    <mergeCell ref="R43:T43"/>
    <mergeCell ref="R42:T42"/>
    <mergeCell ref="R31:T31"/>
    <mergeCell ref="N53:T53"/>
    <mergeCell ref="E60:T60"/>
    <mergeCell ref="D38:E38"/>
    <mergeCell ref="D39:E39"/>
    <mergeCell ref="F38:G38"/>
    <mergeCell ref="D27:E27"/>
    <mergeCell ref="D28:E28"/>
    <mergeCell ref="D24:E24"/>
    <mergeCell ref="G33:I33"/>
    <mergeCell ref="G34:I34"/>
    <mergeCell ref="D34:E34"/>
    <mergeCell ref="C61:D61"/>
    <mergeCell ref="F39:G39"/>
    <mergeCell ref="E33:F33"/>
    <mergeCell ref="L43:M43"/>
    <mergeCell ref="C23:D23"/>
    <mergeCell ref="D35:E35"/>
    <mergeCell ref="F37:G37"/>
    <mergeCell ref="R33:T33"/>
    <mergeCell ref="C33:D33"/>
    <mergeCell ref="C37:C39"/>
    <mergeCell ref="D37:E37"/>
    <mergeCell ref="N37:T37"/>
    <mergeCell ref="H38:M38"/>
    <mergeCell ref="N38:T38"/>
    <mergeCell ref="H39:M39"/>
    <mergeCell ref="N39:T39"/>
    <mergeCell ref="E26:F26"/>
    <mergeCell ref="D31:E31"/>
    <mergeCell ref="M32:O32"/>
    <mergeCell ref="R26:T26"/>
    <mergeCell ref="G35:I35"/>
    <mergeCell ref="P33:Q33"/>
    <mergeCell ref="K11:L11"/>
    <mergeCell ref="R21:T21"/>
    <mergeCell ref="E18:F18"/>
    <mergeCell ref="C18:D18"/>
    <mergeCell ref="E30:F30"/>
    <mergeCell ref="P26:Q26"/>
    <mergeCell ref="C26:D26"/>
    <mergeCell ref="C30:D30"/>
    <mergeCell ref="D19:E19"/>
    <mergeCell ref="D21:E21"/>
    <mergeCell ref="D20:E20"/>
    <mergeCell ref="C14:D14"/>
    <mergeCell ref="E14:J14"/>
    <mergeCell ref="K14:L14"/>
    <mergeCell ref="P18:Q18"/>
    <mergeCell ref="P30:Q30"/>
    <mergeCell ref="C10:D11"/>
    <mergeCell ref="E10:J11"/>
    <mergeCell ref="P23:Q23"/>
    <mergeCell ref="K10:M10"/>
    <mergeCell ref="N10:T10"/>
    <mergeCell ref="R30:T30"/>
    <mergeCell ref="R20:T20"/>
    <mergeCell ref="C13:D13"/>
    <mergeCell ref="C3:T4"/>
    <mergeCell ref="C5:T5"/>
    <mergeCell ref="C9:D9"/>
    <mergeCell ref="E9:J9"/>
    <mergeCell ref="K9:M9"/>
    <mergeCell ref="N9:T9"/>
    <mergeCell ref="C6:T6"/>
    <mergeCell ref="C7:T7"/>
    <mergeCell ref="C48:C54"/>
    <mergeCell ref="D48:D51"/>
    <mergeCell ref="R27:T27"/>
    <mergeCell ref="R28:T28"/>
    <mergeCell ref="R18:T18"/>
    <mergeCell ref="R19:T19"/>
    <mergeCell ref="C16:F16"/>
    <mergeCell ref="M11:N11"/>
    <mergeCell ref="P11:R11"/>
    <mergeCell ref="M14:S14"/>
    <mergeCell ref="S11:T11"/>
    <mergeCell ref="E23:F23"/>
    <mergeCell ref="C12:D12"/>
    <mergeCell ref="E12:J12"/>
    <mergeCell ref="K12:L12"/>
    <mergeCell ref="M12:T12"/>
  </mergeCells>
  <phoneticPr fontId="1"/>
  <hyperlinks>
    <hyperlink ref="E54" r:id="rId1" xr:uid="{4DE7929D-992D-499F-82E6-3464B52E40EB}"/>
  </hyperlinks>
  <printOptions horizontalCentered="1" verticalCentered="1"/>
  <pageMargins left="0.23622047244094491" right="0.23622047244094491" top="0.15748031496062992" bottom="0.15748031496062992" header="0.31496062992125984" footer="0.31496062992125984"/>
  <pageSetup paperSize="9" scale="8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view="pageLayout" topLeftCell="A28" zoomScaleNormal="100" workbookViewId="0">
      <selection activeCell="N35" sqref="N35"/>
    </sheetView>
  </sheetViews>
  <sheetFormatPr defaultRowHeight="13.5" x14ac:dyDescent="0.1"/>
  <sheetData/>
  <phoneticPr fontId="1"/>
  <pageMargins left="0.25" right="0.25" top="0.75" bottom="0.75" header="0.3" footer="0.3"/>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W7" sqref="W7"/>
    </sheetView>
  </sheetViews>
  <sheetFormatPr defaultRowHeight="13.5" x14ac:dyDescent="0.1"/>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ワークシート</vt:lpstr>
      </vt:variant>
      <vt:variant>
        <vt:i4>3</vt:i4>
      </vt:variant>
    </vt:vector>
  </HeadingPairs>
  <TitlesOfParts>
    <vt:vector size="3" baseType="lpstr">
      <vt:lpstr>申込み書</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c:creator>
  <cp:lastModifiedBy>政寛 後藤</cp:lastModifiedBy>
  <cp:lastPrinted>2024-09-09T00:27:38Z</cp:lastPrinted>
  <dcterms:created xsi:type="dcterms:W3CDTF">2012-10-30T13:02:22Z</dcterms:created>
  <dcterms:modified xsi:type="dcterms:W3CDTF">2024-10-08T00:18:55Z</dcterms:modified>
</cp:coreProperties>
</file>